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1164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'стр.1'!$A$1:$EH$216</definedName>
    <definedName name="_xlnm.Print_Area" localSheetId="1">'стр.2'!$A$1:$EV$233</definedName>
    <definedName name="_xlnm.Print_Area" localSheetId="2">'стр.3_4'!$A$1:$EV$57</definedName>
  </definedNames>
  <calcPr fullCalcOnLoad="1"/>
</workbook>
</file>

<file path=xl/sharedStrings.xml><?xml version="1.0" encoding="utf-8"?>
<sst xmlns="http://schemas.openxmlformats.org/spreadsheetml/2006/main" count="2054" uniqueCount="401">
  <si>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</si>
  <si>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</si>
  <si>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</si>
  <si>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</si>
  <si>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</si>
  <si>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</si>
  <si>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</si>
  <si>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</si>
  <si>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</si>
  <si>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</si>
  <si>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</si>
  <si>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</si>
  <si>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</si>
  <si>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</si>
  <si>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</si>
  <si>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</si>
  <si>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</si>
  <si>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</si>
  <si>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</si>
  <si>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</si>
  <si>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</si>
  <si>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</si>
  <si>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</si>
  <si>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</si>
  <si>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</si>
  <si>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</si>
  <si>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</si>
  <si>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</si>
  <si>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</si>
  <si>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</si>
  <si>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</si>
  <si>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</si>
  <si>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</si>
  <si>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</si>
  <si>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</si>
  <si>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</si>
  <si>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</si>
  <si>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</si>
  <si>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</si>
  <si>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</si>
  <si>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</si>
  <si>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</si>
  <si>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</si>
  <si>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</si>
  <si>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</si>
  <si>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</si>
  <si>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</si>
  <si>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</si>
  <si>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</si>
  <si>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</si>
  <si>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</si>
  <si>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</si>
  <si>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</si>
  <si>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</si>
  <si>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</si>
  <si>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</si>
  <si>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</si>
  <si>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</si>
  <si>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</si>
  <si>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</si>
  <si>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</si>
  <si>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</si>
  <si>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</si>
  <si>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</si>
  <si>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</si>
  <si>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</si>
  <si>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</si>
  <si>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Всего</t>
  </si>
  <si>
    <t>* В случае утверждения решения о бюджете на очередной финансовый год и плановый период.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</si>
  <si>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.</t>
    </r>
  </si>
  <si>
    <t>19</t>
  </si>
  <si>
    <t>20</t>
  </si>
  <si>
    <t>21</t>
  </si>
  <si>
    <t>802</t>
  </si>
  <si>
    <t>местный</t>
  </si>
  <si>
    <t>01</t>
  </si>
  <si>
    <t>02</t>
  </si>
  <si>
    <t>7640000210</t>
  </si>
  <si>
    <t>120</t>
  </si>
  <si>
    <t>04</t>
  </si>
  <si>
    <t>121</t>
  </si>
  <si>
    <t>129</t>
  </si>
  <si>
    <t>122</t>
  </si>
  <si>
    <t>244</t>
  </si>
  <si>
    <t>853</t>
  </si>
  <si>
    <t>11</t>
  </si>
  <si>
    <t>7640081710</t>
  </si>
  <si>
    <t>870</t>
  </si>
  <si>
    <t>13</t>
  </si>
  <si>
    <t>7640081720</t>
  </si>
  <si>
    <t>111</t>
  </si>
  <si>
    <t>119</t>
  </si>
  <si>
    <t>7640081730</t>
  </si>
  <si>
    <t>7640081740</t>
  </si>
  <si>
    <t>7640075140</t>
  </si>
  <si>
    <t>03</t>
  </si>
  <si>
    <t>7640051180</t>
  </si>
  <si>
    <t>09</t>
  </si>
  <si>
    <t>0120081520</t>
  </si>
  <si>
    <t>05</t>
  </si>
  <si>
    <t>0110081510</t>
  </si>
  <si>
    <t>0140081540</t>
  </si>
  <si>
    <t>08</t>
  </si>
  <si>
    <t>7640081920</t>
  </si>
  <si>
    <t>540</t>
  </si>
  <si>
    <t>10</t>
  </si>
  <si>
    <t>7640081930</t>
  </si>
  <si>
    <t>14</t>
  </si>
  <si>
    <t>7640081900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</si>
  <si>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</si>
  <si>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</si>
  <si>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</si>
  <si>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010</t>
  </si>
  <si>
    <t>00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</si>
  <si>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</si>
  <si>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</si>
  <si>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</si>
  <si>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</si>
  <si>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</si>
  <si>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</si>
  <si>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</si>
  <si>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</si>
  <si>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</si>
  <si>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</si>
  <si>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</si>
  <si>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</si>
  <si>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</si>
  <si>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</si>
  <si>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</si>
  <si>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</si>
  <si>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</si>
  <si>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</si>
  <si>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</si>
  <si>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</si>
  <si>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</si>
  <si>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</si>
  <si>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</si>
  <si>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</si>
  <si>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</si>
  <si>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</si>
  <si>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</si>
  <si>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</si>
  <si>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</si>
  <si>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</si>
  <si>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</si>
  <si>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</si>
  <si>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</si>
  <si>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</si>
  <si>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</si>
  <si>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</si>
  <si>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7600000000</t>
  </si>
  <si>
    <t>7640000000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</si>
  <si>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</si>
  <si>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</si>
  <si>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</si>
  <si>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</si>
  <si>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Закупка товаров, работ и услуг 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</si>
  <si>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</si>
  <si>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</si>
  <si>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</si>
  <si>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</si>
  <si>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</si>
  <si>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</si>
  <si>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</si>
  <si>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</si>
  <si>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</si>
  <si>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</si>
  <si>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</si>
  <si>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</si>
  <si>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</si>
  <si>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</si>
  <si>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</si>
  <si>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</si>
  <si>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</si>
  <si>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</si>
  <si>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</si>
  <si>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</si>
  <si>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</si>
  <si>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</si>
  <si>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550</t>
  </si>
  <si>
    <t>560</t>
  </si>
  <si>
    <t>570</t>
  </si>
  <si>
    <t>580</t>
  </si>
  <si>
    <t>590</t>
  </si>
  <si>
    <t>600</t>
  </si>
  <si>
    <t>610</t>
  </si>
  <si>
    <t>Резервные фонды</t>
  </si>
  <si>
    <t>Резервные средства</t>
  </si>
  <si>
    <t>Другие общегосударственные вопросы</t>
  </si>
  <si>
    <t>Расходы на выплаты персоналу казенных учреждений</t>
  </si>
  <si>
    <t>Фонд оплаты труда и страховые взносы</t>
  </si>
  <si>
    <t>НАЦИОНАЛЬНАЯ ОБОРОНА</t>
  </si>
  <si>
    <t>Мобилизационная и вневойсковая подготовка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</si>
  <si>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</si>
  <si>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</si>
  <si>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</si>
  <si>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</si>
  <si>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</si>
  <si>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</si>
  <si>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</si>
  <si>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</si>
  <si>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</si>
  <si>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</si>
  <si>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</si>
  <si>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</si>
  <si>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</si>
  <si>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</si>
  <si>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</si>
  <si>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</si>
  <si>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</si>
  <si>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</si>
  <si>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810</t>
  </si>
  <si>
    <t>820</t>
  </si>
  <si>
    <t>830</t>
  </si>
  <si>
    <t>840</t>
  </si>
  <si>
    <t>860</t>
  </si>
  <si>
    <t>880</t>
  </si>
  <si>
    <t>890</t>
  </si>
  <si>
    <t>900</t>
  </si>
  <si>
    <t>910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</si>
  <si>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</si>
  <si>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</si>
  <si>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</si>
  <si>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</si>
  <si>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0100000000</t>
  </si>
  <si>
    <t>Направление " прочие мероприятия по благоустройству территории сельсовета"</t>
  </si>
  <si>
    <t>Культура, кинематография</t>
  </si>
  <si>
    <t>Культура</t>
  </si>
  <si>
    <t>Межбюджетные трансферты</t>
  </si>
  <si>
    <t>Иные межбюджетные трансферты</t>
  </si>
  <si>
    <t>Социальная политика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</si>
  <si>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</si>
  <si>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</si>
  <si>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 xml:space="preserve">Иные межбюджетные трансферты на осуществление переданных полномочий органам местного самоуправления района  в рамках непрограммных расходов </t>
  </si>
  <si>
    <t>Главный бухгалтер</t>
  </si>
  <si>
    <t>Глава Восточенского сельсовета</t>
  </si>
  <si>
    <t>Администрация Восточенского сельсовета</t>
  </si>
  <si>
    <t>Л.И.Поленок</t>
  </si>
  <si>
    <t>7640081750</t>
  </si>
  <si>
    <t>04628407</t>
  </si>
  <si>
    <t>04300229</t>
  </si>
  <si>
    <t>Непрограммные расходы администрации Восточенского сельсовета</t>
  </si>
  <si>
    <t xml:space="preserve">Руководство и управление в сфере установленных функций органов самоуправления в рамках непрограммных расходов администрации   Восточенского сельсовета  </t>
  </si>
  <si>
    <t>Функционирование администрации  Восточенского сельсовета</t>
  </si>
  <si>
    <t>Непрограммные расходы администрации  Восточенского сельсовета</t>
  </si>
  <si>
    <t>Функционирование администрации   Восточенского сельсовета</t>
  </si>
  <si>
    <t xml:space="preserve"> Обеспечение деятельности (оказание услуг) подведомственных учреждений в рамках непрограммных расходов администрации 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</si>
  <si>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 Восточенского сельсовета</t>
  </si>
  <si>
    <t>Осуществление первичного воинского учета на территориях, где отсутствуют военные комиссариаты  в рамках непрограммных расходов администрации  Восточенского сельсовета</t>
  </si>
  <si>
    <t>Непрограммные расходы органов местного самоуправления</t>
  </si>
  <si>
    <t xml:space="preserve">Муниципальная программа "Улучшение качества жизнедеятельности и комфортных условий на территории Восточенского сельсовета" 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</si>
  <si>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</si>
  <si>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Коммунальные услуги, в том числе:</t>
  </si>
  <si>
    <t>Оплата потребления электроэнергии</t>
  </si>
  <si>
    <t>Оплата потребления воды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</si>
  <si>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</si>
  <si>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Прочие работы, услуги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</si>
  <si>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</si>
  <si>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</si>
  <si>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</si>
  <si>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7940081750</t>
  </si>
  <si>
    <t>7640081760</t>
  </si>
  <si>
    <t>Резервные фонд исполнительного органа муниципальной власти по администрации Восточенского сельсовета в рамках непрограммных расходов  администрации Восточенского сельсовета</t>
  </si>
  <si>
    <t>Функционирование администрации Восточенского сельсовета</t>
  </si>
  <si>
    <t xml:space="preserve">Иные межбюджетные трансферты на осуществление переданных полномочий органам местного самоуправления района по назначению, начислению и выплате пенсий выборных должностных лиц и муниципальных служащих  в рамках непрограммных расходов администрации Восточенского сельсовета </t>
  </si>
  <si>
    <t>Глава  Восточенского сельсовета</t>
  </si>
  <si>
    <t>8(39134)73230</t>
  </si>
  <si>
    <t>643</t>
  </si>
  <si>
    <t>0000000000</t>
  </si>
  <si>
    <t>22</t>
  </si>
  <si>
    <t>7640010490</t>
  </si>
  <si>
    <t>7640075090</t>
  </si>
  <si>
    <t>521</t>
  </si>
  <si>
    <t>76400S4120</t>
  </si>
  <si>
    <t>7640074120</t>
  </si>
  <si>
    <t>НАЦИОНАЛЬНАЯ БЕЗОПАСНОСТЬ</t>
  </si>
  <si>
    <t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</t>
  </si>
  <si>
    <t>Работы, услуги по содержанию имущества</t>
  </si>
  <si>
    <t xml:space="preserve">Софинансирование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 </t>
  </si>
  <si>
    <t>764000000</t>
  </si>
  <si>
    <t>760000000</t>
  </si>
  <si>
    <t>Субсидии на капитальный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</si>
  <si>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 xml:space="preserve">Субсидии </t>
  </si>
  <si>
    <t>Субсидии, за исключением субсидии на софинансирование капитальных вложений в объекты государственной (муниципалюной) собственности</t>
  </si>
  <si>
    <t>920</t>
  </si>
  <si>
    <t>930</t>
  </si>
  <si>
    <t>940</t>
  </si>
  <si>
    <t>950</t>
  </si>
  <si>
    <t>960</t>
  </si>
  <si>
    <t>970</t>
  </si>
  <si>
    <t>980</t>
  </si>
  <si>
    <t>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</si>
  <si>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</si>
  <si>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</si>
  <si>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</si>
  <si>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</si>
  <si>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</si>
  <si>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</si>
  <si>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</si>
  <si>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</si>
  <si>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</si>
  <si>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</si>
  <si>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</si>
  <si>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</si>
  <si>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</si>
  <si>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</si>
  <si>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</si>
  <si>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</si>
  <si>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</si>
  <si>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</si>
  <si>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</si>
  <si>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</si>
  <si>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на 2020 год                       (текущий финансовый год)</t>
  </si>
  <si>
    <t>7640075080</t>
  </si>
  <si>
    <t>76400S5080</t>
  </si>
  <si>
    <t>764R310601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</si>
  <si>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</si>
  <si>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</si>
  <si>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</si>
  <si>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</si>
  <si>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</si>
  <si>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</si>
  <si>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</si>
  <si>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</si>
  <si>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</si>
  <si>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</si>
  <si>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Софинансирование к расходам на содержание автомобильных дорог общего пользования местного значения, в рамках непрограммных расходов Администрации Восточенского сельсовета</t>
  </si>
  <si>
    <t>Софинансирование к расходам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</t>
  </si>
  <si>
    <t>1290</t>
  </si>
  <si>
    <t>1300</t>
  </si>
  <si>
    <t>1310</t>
  </si>
  <si>
    <t>1320</t>
  </si>
  <si>
    <t>1330</t>
  </si>
  <si>
    <t>1340</t>
  </si>
  <si>
    <t>1350</t>
  </si>
  <si>
    <t>1360</t>
  </si>
  <si>
    <t>1370</t>
  </si>
  <si>
    <t>1380</t>
  </si>
  <si>
    <t>1390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</si>
  <si>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</t>
  </si>
  <si>
    <t>Взносы по обязательному социальному страхованию на выплаты денежного содержания и иные выплаты работникам
государственных (муниципальных) органов</t>
  </si>
  <si>
    <t xml:space="preserve">Руководство и управление в сфере установленных функций органов самоуправления в рамках непрограммных расходов администрации    Восточенского сельсовета 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</si>
  <si>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</si>
  <si>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</si>
  <si>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</si>
  <si>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</si>
  <si>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фонда, «Развитие транспортной системы»на территории Восточенского сельсовета</t>
  </si>
  <si>
    <t>Закупка товаров, работ и услуг для обеспечения
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</si>
  <si>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</si>
  <si>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Иные межбюджетные трансферты на осуществление переданных полномочий органам местного самоуправления районана создание условий для организации досуга и обеспечения жителей поселения услугами, организации культуры в рамках непрограммных расходов администрации Восточенского сельсовета </t>
  </si>
  <si>
    <t>0140076410</t>
  </si>
  <si>
    <t>01400S6410</t>
  </si>
  <si>
    <t>Расходы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инициатив»</t>
  </si>
  <si>
    <t>1400</t>
  </si>
  <si>
    <t>1410</t>
  </si>
  <si>
    <t>1420</t>
  </si>
  <si>
    <t>1430</t>
  </si>
  <si>
    <t>1440</t>
  </si>
  <si>
    <t>1450</t>
  </si>
  <si>
    <t>1460</t>
  </si>
  <si>
    <t>1470</t>
  </si>
  <si>
    <t>7640010360</t>
  </si>
  <si>
    <t>7640027210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</si>
  <si>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администрации Восточенского сельсовета</t>
  </si>
  <si>
    <t>Расходы на приобретение противопожарного оборудования в рамках непрограммных расходов администрации  Восточенского сельсовета</t>
  </si>
  <si>
    <t>7640073880</t>
  </si>
  <si>
    <t>Расходы на поддержку самообложения граждан в городских и сельских поселениях для решения вопросов местного значения в рамках отдельных мероприятий «Содействие развитию местного самоуправления», в рамках непрограммных расходов администрации Восточенского сельсовета</t>
  </si>
  <si>
    <t>1480</t>
  </si>
  <si>
    <t>1490</t>
  </si>
  <si>
    <t>1500</t>
  </si>
  <si>
    <t>1510</t>
  </si>
  <si>
    <t>1520</t>
  </si>
  <si>
    <t>7640077450</t>
  </si>
  <si>
    <t>Расходы на  дорожную деятельность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 в рамках непрограммных расходов администрации Восточенского сельсовета</t>
  </si>
  <si>
    <t>07</t>
  </si>
  <si>
    <t>Специальные расходы на проведение выборов в рамках непрограммных расходов администрации Восточенского сельсовета</t>
  </si>
  <si>
    <t xml:space="preserve">Специальные расходы </t>
  </si>
  <si>
    <t>Обеспечение проведение выборов и референдумов</t>
  </si>
  <si>
    <t>1530</t>
  </si>
  <si>
    <t>1540</t>
  </si>
  <si>
    <t>1550</t>
  </si>
  <si>
    <t>1560</t>
  </si>
  <si>
    <t>1570</t>
  </si>
  <si>
    <t>1580</t>
  </si>
  <si>
    <t>1590</t>
  </si>
  <si>
    <t>1600</t>
  </si>
  <si>
    <t>1610</t>
  </si>
  <si>
    <t>1620</t>
  </si>
  <si>
    <t>1630</t>
  </si>
  <si>
    <t>1640</t>
  </si>
  <si>
    <t>1650</t>
  </si>
  <si>
    <t>1660</t>
  </si>
  <si>
    <t>1670</t>
  </si>
  <si>
    <t>7640081620</t>
  </si>
  <si>
    <t>7640081770</t>
  </si>
  <si>
    <t>25</t>
  </si>
  <si>
    <t>25.09.2020</t>
  </si>
  <si>
    <t>1680</t>
  </si>
  <si>
    <t>1690</t>
  </si>
  <si>
    <t>1700</t>
  </si>
  <si>
    <t>1710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</si>
</sst>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0"/>
      <name val="Arial Cyr"/>
      <family val="0"/>
    </font>
    <font>
      <b/>
      <i/>
      <sz val="8.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3"/>
      <color indexed="8"/>
      <name val="Times New Roman"/>
      <family val="1"/>
    </font>
    <font>
      <b/>
      <sz val="8.3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3"/>
      <color theme="1"/>
      <name val="Times New Roman"/>
      <family val="1"/>
    </font>
    <font>
      <b/>
      <sz val="8.3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vertical="center"/>
    </xf>
    <xf numFmtId="4" fontId="51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53" fillId="0" borderId="0" xfId="0" applyFont="1" applyFill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9" fillId="0" borderId="12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left" vertical="center" wrapText="1"/>
    </xf>
    <xf numFmtId="4" fontId="10" fillId="0" borderId="11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4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 quotePrefix="1">
      <alignment horizontal="left" vertical="center" wrapText="1"/>
    </xf>
    <xf numFmtId="0" fontId="9" fillId="0" borderId="12" xfId="0" applyFont="1" applyBorder="1" applyAlignment="1" quotePrefix="1">
      <alignment horizontal="left" vertical="center" wrapText="1"/>
    </xf>
    <xf numFmtId="0" fontId="9" fillId="0" borderId="13" xfId="0" applyFont="1" applyBorder="1" applyAlignment="1" quotePrefix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H216"/>
  <sheetViews>
    <sheetView view="pageBreakPreview" zoomScaleSheetLayoutView="100" workbookViewId="0" topLeftCell="A136">
      <selection activeCell="BM33" sqref="BM33:BV33"/>
    </sheetView>
  </sheetViews>
  <sheetFormatPr defaultColWidth="0.875" defaultRowHeight="12.75"/>
  <cols>
    <col min="1" max="6" width="0.875" style="1" customWidth="1"/>
    <col min="7" max="7" width="0.12890625" style="1" customWidth="1"/>
    <col min="8" max="8" width="0.875" style="1" customWidth="1"/>
    <col min="9" max="9" width="0.74609375" style="1" customWidth="1"/>
    <col min="10" max="10" width="0.875" style="1" hidden="1" customWidth="1"/>
    <col min="11" max="53" width="0.875" style="1" customWidth="1"/>
    <col min="54" max="54" width="1.875" style="1" customWidth="1"/>
    <col min="55" max="63" width="0.875" style="1" customWidth="1"/>
    <col min="64" max="64" width="5.625" style="1" customWidth="1"/>
    <col min="65" max="85" width="0.875" style="1" customWidth="1"/>
    <col min="86" max="86" width="1.75390625" style="1" customWidth="1"/>
    <col min="87" max="94" width="0.875" style="1" customWidth="1"/>
    <col min="95" max="95" width="2.625" style="1" customWidth="1"/>
    <col min="96" max="96" width="1.12109375" style="1" customWidth="1"/>
    <col min="97" max="104" width="0.875" style="1" customWidth="1"/>
    <col min="105" max="105" width="0.6171875" style="1" customWidth="1"/>
    <col min="106" max="106" width="0.875" style="1" hidden="1" customWidth="1"/>
    <col min="107" max="117" width="0.875" style="1" customWidth="1"/>
    <col min="118" max="118" width="2.00390625" style="1" customWidth="1"/>
    <col min="119" max="127" width="0.875" style="1" customWidth="1"/>
    <col min="128" max="128" width="4.00390625" style="1" customWidth="1"/>
    <col min="129" max="16384" width="0.875" style="1" customWidth="1"/>
  </cols>
  <sheetData>
    <row r="1" s="4" customFormat="1" ht="11.25"/>
    <row r="2" spans="67:138" s="4" customFormat="1" ht="45.75" customHeight="1"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</row>
    <row r="3" s="5" customFormat="1" ht="6" customHeight="1"/>
    <row r="4" ht="12">
      <c r="EH4" s="2"/>
    </row>
    <row r="5" ht="9" customHeight="1"/>
    <row r="6" spans="71:138" ht="12">
      <c r="BS6" s="47" t="s">
        <v>24</v>
      </c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</row>
    <row r="7" spans="71:138" ht="12">
      <c r="BS7" s="48" t="s">
        <v>235</v>
      </c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</row>
    <row r="8" spans="71:138" ht="12">
      <c r="BS8" s="49" t="s">
        <v>46</v>
      </c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</row>
    <row r="9" spans="71:138" ht="12">
      <c r="BS9" s="48" t="s">
        <v>236</v>
      </c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</row>
    <row r="10" spans="71:138" ht="12">
      <c r="BS10" s="49" t="s">
        <v>31</v>
      </c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</row>
    <row r="11" spans="71:121" ht="12"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O11" s="48" t="s">
        <v>237</v>
      </c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</row>
    <row r="12" spans="71:121" ht="12">
      <c r="BS12" s="49" t="s">
        <v>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O12" s="49" t="s">
        <v>4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</row>
    <row r="13" spans="72:106" ht="12">
      <c r="BT13" s="2" t="s">
        <v>5</v>
      </c>
      <c r="BU13" s="46" t="s">
        <v>395</v>
      </c>
      <c r="BV13" s="46"/>
      <c r="BW13" s="46"/>
      <c r="BX13" s="46"/>
      <c r="BY13" s="1" t="s">
        <v>5</v>
      </c>
      <c r="CA13" s="46" t="s">
        <v>97</v>
      </c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53">
        <v>20</v>
      </c>
      <c r="CU13" s="53"/>
      <c r="CV13" s="53"/>
      <c r="CW13" s="44" t="s">
        <v>71</v>
      </c>
      <c r="CX13" s="44"/>
      <c r="CY13" s="44"/>
      <c r="CZ13" s="45" t="s">
        <v>6</v>
      </c>
      <c r="DA13" s="45"/>
      <c r="DB13" s="45"/>
    </row>
    <row r="14" ht="9" customHeight="1"/>
    <row r="15" spans="87:138" s="8" customFormat="1" ht="5.25" customHeight="1">
      <c r="CI15" s="10"/>
      <c r="CJ15" s="10"/>
      <c r="CK15" s="10"/>
      <c r="DV15" s="67" t="s">
        <v>7</v>
      </c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9"/>
    </row>
    <row r="16" spans="2:138" s="8" customFormat="1" ht="13.5" customHeight="1">
      <c r="B16" s="40" t="s">
        <v>13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1" t="s">
        <v>71</v>
      </c>
      <c r="BG16" s="41"/>
      <c r="BH16" s="41"/>
      <c r="BI16" s="73" t="s">
        <v>26</v>
      </c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V16" s="70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2"/>
    </row>
    <row r="17" spans="3:138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47</v>
      </c>
      <c r="AJ17" s="41" t="s">
        <v>71</v>
      </c>
      <c r="AK17" s="41"/>
      <c r="AL17" s="41"/>
      <c r="AM17" s="40" t="s">
        <v>64</v>
      </c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1" t="s">
        <v>72</v>
      </c>
      <c r="BX17" s="41"/>
      <c r="BY17" s="41"/>
      <c r="BZ17" s="65" t="s">
        <v>48</v>
      </c>
      <c r="CA17" s="65"/>
      <c r="CB17" s="65"/>
      <c r="CC17" s="65"/>
      <c r="CD17" s="65"/>
      <c r="CE17" s="41" t="s">
        <v>269</v>
      </c>
      <c r="CF17" s="41"/>
      <c r="CG17" s="41"/>
      <c r="CH17" s="10" t="s">
        <v>63</v>
      </c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V17" s="70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2"/>
    </row>
    <row r="18" spans="2:138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25"/>
      <c r="BX18" s="25"/>
      <c r="BY18" s="25"/>
      <c r="BZ18" s="17"/>
      <c r="CA18" s="17"/>
      <c r="CB18" s="17"/>
      <c r="CC18" s="17"/>
      <c r="CD18" s="17"/>
      <c r="CE18" s="25"/>
      <c r="CF18" s="25"/>
      <c r="CG18" s="25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1:138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J19" s="18"/>
      <c r="DK19" s="18"/>
      <c r="DL19" s="18"/>
      <c r="DT19" s="14" t="s">
        <v>10</v>
      </c>
      <c r="DV19" s="59" t="s">
        <v>8</v>
      </c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1"/>
    </row>
    <row r="20" spans="43:138" s="6" customFormat="1" ht="12.75" customHeight="1">
      <c r="AQ20" s="74" t="s">
        <v>395</v>
      </c>
      <c r="AR20" s="74"/>
      <c r="AS20" s="74"/>
      <c r="AT20" s="74"/>
      <c r="AU20" s="66" t="s">
        <v>5</v>
      </c>
      <c r="AV20" s="66"/>
      <c r="AW20" s="74" t="s">
        <v>97</v>
      </c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39">
        <v>20</v>
      </c>
      <c r="BL20" s="39"/>
      <c r="BM20" s="39"/>
      <c r="BN20" s="42" t="s">
        <v>71</v>
      </c>
      <c r="BO20" s="42"/>
      <c r="BP20" s="42"/>
      <c r="BQ20" s="106" t="s">
        <v>49</v>
      </c>
      <c r="BR20" s="106"/>
      <c r="BS20" s="106"/>
      <c r="BT20" s="106"/>
      <c r="BU20" s="106"/>
      <c r="BV20" s="106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2" t="s">
        <v>11</v>
      </c>
      <c r="DV20" s="62" t="s">
        <v>396</v>
      </c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4"/>
    </row>
    <row r="21" spans="1:138" s="6" customFormat="1" ht="11.25">
      <c r="A21" s="6" t="s">
        <v>14</v>
      </c>
      <c r="AL21" s="108" t="s">
        <v>236</v>
      </c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2" t="s">
        <v>44</v>
      </c>
      <c r="DV21" s="62" t="s">
        <v>240</v>
      </c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4"/>
    </row>
    <row r="22" spans="1:138" s="6" customFormat="1" ht="11.25">
      <c r="A22" s="6" t="s">
        <v>15</v>
      </c>
      <c r="AL22" s="80" t="s">
        <v>236</v>
      </c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2" t="s">
        <v>44</v>
      </c>
      <c r="DV22" s="75" t="s">
        <v>240</v>
      </c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7"/>
    </row>
    <row r="23" spans="1:138" s="6" customFormat="1" ht="11.25">
      <c r="A23" s="6" t="s">
        <v>16</v>
      </c>
      <c r="AL23" s="80" t="s">
        <v>236</v>
      </c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2" t="s">
        <v>45</v>
      </c>
      <c r="DV23" s="62" t="s">
        <v>73</v>
      </c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4"/>
    </row>
    <row r="24" spans="1:138" s="6" customFormat="1" ht="11.25">
      <c r="A24" s="6" t="s">
        <v>17</v>
      </c>
      <c r="AL24" s="80" t="s">
        <v>74</v>
      </c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2" t="s">
        <v>25</v>
      </c>
      <c r="DV24" s="62" t="s">
        <v>239</v>
      </c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4"/>
    </row>
    <row r="25" spans="1:138" s="6" customFormat="1" ht="12" thickBot="1">
      <c r="A25" s="6" t="s">
        <v>18</v>
      </c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2" t="s">
        <v>12</v>
      </c>
      <c r="DV25" s="81" t="s">
        <v>9</v>
      </c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3"/>
    </row>
    <row r="26" s="6" customFormat="1" ht="11.25"/>
    <row r="27" spans="1:138" s="6" customFormat="1" ht="11.25">
      <c r="A27" s="107" t="s">
        <v>39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</row>
    <row r="28" spans="65:71" s="13" customFormat="1" ht="11.25">
      <c r="BM28" s="14"/>
      <c r="BN28" s="15"/>
      <c r="BO28" s="15"/>
      <c r="BP28" s="15"/>
      <c r="BQ28" s="15"/>
      <c r="BR28" s="15"/>
      <c r="BS28" s="16"/>
    </row>
    <row r="29" spans="1:138" s="21" customFormat="1" ht="25.5" customHeight="1">
      <c r="A29" s="86" t="s">
        <v>32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7"/>
      <c r="AQ29" s="55" t="s">
        <v>35</v>
      </c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</row>
    <row r="30" spans="1:138" s="21" customFormat="1" ht="12.7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9"/>
      <c r="AQ30" s="57" t="s">
        <v>43</v>
      </c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4" t="s">
        <v>71</v>
      </c>
      <c r="BG30" s="54"/>
      <c r="BH30" s="54"/>
      <c r="BI30" s="78" t="s">
        <v>27</v>
      </c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9"/>
      <c r="BW30" s="57" t="s">
        <v>43</v>
      </c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4" t="s">
        <v>72</v>
      </c>
      <c r="CM30" s="54"/>
      <c r="CN30" s="54"/>
      <c r="CO30" s="78" t="s">
        <v>27</v>
      </c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9"/>
      <c r="DC30" s="57" t="s">
        <v>43</v>
      </c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4" t="s">
        <v>269</v>
      </c>
      <c r="DS30" s="54"/>
      <c r="DT30" s="54"/>
      <c r="DU30" s="78" t="s">
        <v>27</v>
      </c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</row>
    <row r="31" spans="1:138" s="21" customFormat="1" ht="12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1"/>
      <c r="AQ31" s="84" t="s">
        <v>40</v>
      </c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92"/>
      <c r="BW31" s="84" t="s">
        <v>41</v>
      </c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92"/>
      <c r="DC31" s="84" t="s">
        <v>42</v>
      </c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</row>
    <row r="32" spans="1:138" s="21" customFormat="1" ht="37.5" customHeight="1">
      <c r="A32" s="51" t="s">
        <v>28</v>
      </c>
      <c r="B32" s="51"/>
      <c r="C32" s="51"/>
      <c r="D32" s="51"/>
      <c r="E32" s="51"/>
      <c r="F32" s="51"/>
      <c r="G32" s="51"/>
      <c r="H32" s="51"/>
      <c r="I32" s="51"/>
      <c r="J32" s="52"/>
      <c r="K32" s="50" t="s">
        <v>29</v>
      </c>
      <c r="L32" s="51"/>
      <c r="M32" s="51"/>
      <c r="N32" s="51"/>
      <c r="O32" s="51"/>
      <c r="P32" s="51"/>
      <c r="Q32" s="51"/>
      <c r="R32" s="51"/>
      <c r="S32" s="51"/>
      <c r="T32" s="52"/>
      <c r="U32" s="50" t="s">
        <v>30</v>
      </c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2"/>
      <c r="AH32" s="50" t="s">
        <v>33</v>
      </c>
      <c r="AI32" s="51"/>
      <c r="AJ32" s="51"/>
      <c r="AK32" s="51"/>
      <c r="AL32" s="51"/>
      <c r="AM32" s="51"/>
      <c r="AN32" s="51"/>
      <c r="AO32" s="51"/>
      <c r="AP32" s="52"/>
      <c r="AQ32" s="50" t="s">
        <v>37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2"/>
      <c r="BC32" s="50" t="s">
        <v>1</v>
      </c>
      <c r="BD32" s="51"/>
      <c r="BE32" s="51"/>
      <c r="BF32" s="51"/>
      <c r="BG32" s="51"/>
      <c r="BH32" s="51"/>
      <c r="BI32" s="51"/>
      <c r="BJ32" s="51"/>
      <c r="BK32" s="51"/>
      <c r="BL32" s="52"/>
      <c r="BM32" s="51" t="s">
        <v>38</v>
      </c>
      <c r="BN32" s="51"/>
      <c r="BO32" s="51"/>
      <c r="BP32" s="51"/>
      <c r="BQ32" s="51"/>
      <c r="BR32" s="51"/>
      <c r="BS32" s="51"/>
      <c r="BT32" s="51"/>
      <c r="BU32" s="51"/>
      <c r="BV32" s="51"/>
      <c r="BW32" s="50" t="s">
        <v>37</v>
      </c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2"/>
      <c r="CI32" s="50" t="s">
        <v>1</v>
      </c>
      <c r="CJ32" s="51"/>
      <c r="CK32" s="51"/>
      <c r="CL32" s="51"/>
      <c r="CM32" s="51"/>
      <c r="CN32" s="51"/>
      <c r="CO32" s="51"/>
      <c r="CP32" s="51"/>
      <c r="CQ32" s="51"/>
      <c r="CR32" s="52"/>
      <c r="CS32" s="51" t="s">
        <v>38</v>
      </c>
      <c r="CT32" s="51"/>
      <c r="CU32" s="51"/>
      <c r="CV32" s="51"/>
      <c r="CW32" s="51"/>
      <c r="CX32" s="51"/>
      <c r="CY32" s="51"/>
      <c r="CZ32" s="51"/>
      <c r="DA32" s="51"/>
      <c r="DB32" s="51"/>
      <c r="DC32" s="50" t="s">
        <v>37</v>
      </c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2"/>
      <c r="DO32" s="50" t="s">
        <v>1</v>
      </c>
      <c r="DP32" s="51"/>
      <c r="DQ32" s="51"/>
      <c r="DR32" s="51"/>
      <c r="DS32" s="51"/>
      <c r="DT32" s="51"/>
      <c r="DU32" s="51"/>
      <c r="DV32" s="51"/>
      <c r="DW32" s="51"/>
      <c r="DX32" s="52"/>
      <c r="DY32" s="51" t="s">
        <v>38</v>
      </c>
      <c r="DZ32" s="51"/>
      <c r="EA32" s="51"/>
      <c r="EB32" s="51"/>
      <c r="EC32" s="51"/>
      <c r="ED32" s="51"/>
      <c r="EE32" s="51"/>
      <c r="EF32" s="51"/>
      <c r="EG32" s="51"/>
      <c r="EH32" s="51"/>
    </row>
    <row r="33" spans="1:138" s="21" customFormat="1" ht="11.25">
      <c r="A33" s="94">
        <v>1</v>
      </c>
      <c r="B33" s="94"/>
      <c r="C33" s="94"/>
      <c r="D33" s="94"/>
      <c r="E33" s="94"/>
      <c r="F33" s="94"/>
      <c r="G33" s="94"/>
      <c r="H33" s="94"/>
      <c r="I33" s="94"/>
      <c r="J33" s="95"/>
      <c r="K33" s="93">
        <v>2</v>
      </c>
      <c r="L33" s="94"/>
      <c r="M33" s="94"/>
      <c r="N33" s="94"/>
      <c r="O33" s="94"/>
      <c r="P33" s="94"/>
      <c r="Q33" s="94"/>
      <c r="R33" s="94"/>
      <c r="S33" s="94"/>
      <c r="T33" s="95"/>
      <c r="U33" s="93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93">
        <v>4</v>
      </c>
      <c r="AI33" s="94"/>
      <c r="AJ33" s="94"/>
      <c r="AK33" s="94"/>
      <c r="AL33" s="94"/>
      <c r="AM33" s="94"/>
      <c r="AN33" s="94"/>
      <c r="AO33" s="94"/>
      <c r="AP33" s="95"/>
      <c r="AQ33" s="93">
        <v>5</v>
      </c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93">
        <v>6</v>
      </c>
      <c r="BD33" s="94"/>
      <c r="BE33" s="94"/>
      <c r="BF33" s="94"/>
      <c r="BG33" s="94"/>
      <c r="BH33" s="94"/>
      <c r="BI33" s="94"/>
      <c r="BJ33" s="94"/>
      <c r="BK33" s="94"/>
      <c r="BL33" s="95"/>
      <c r="BM33" s="94">
        <v>7</v>
      </c>
      <c r="BN33" s="94"/>
      <c r="BO33" s="94"/>
      <c r="BP33" s="94"/>
      <c r="BQ33" s="94"/>
      <c r="BR33" s="94"/>
      <c r="BS33" s="94"/>
      <c r="BT33" s="94"/>
      <c r="BU33" s="94"/>
      <c r="BV33" s="94"/>
      <c r="BW33" s="93">
        <v>8</v>
      </c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5"/>
      <c r="CI33" s="93">
        <v>9</v>
      </c>
      <c r="CJ33" s="94"/>
      <c r="CK33" s="94"/>
      <c r="CL33" s="94"/>
      <c r="CM33" s="94"/>
      <c r="CN33" s="94"/>
      <c r="CO33" s="94"/>
      <c r="CP33" s="94"/>
      <c r="CQ33" s="94"/>
      <c r="CR33" s="95"/>
      <c r="CS33" s="94">
        <v>10</v>
      </c>
      <c r="CT33" s="94"/>
      <c r="CU33" s="94"/>
      <c r="CV33" s="94"/>
      <c r="CW33" s="94"/>
      <c r="CX33" s="94"/>
      <c r="CY33" s="94"/>
      <c r="CZ33" s="94"/>
      <c r="DA33" s="94"/>
      <c r="DB33" s="94"/>
      <c r="DC33" s="93">
        <v>11</v>
      </c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5"/>
      <c r="DO33" s="93">
        <v>12</v>
      </c>
      <c r="DP33" s="94"/>
      <c r="DQ33" s="94"/>
      <c r="DR33" s="94"/>
      <c r="DS33" s="94"/>
      <c r="DT33" s="94"/>
      <c r="DU33" s="94"/>
      <c r="DV33" s="94"/>
      <c r="DW33" s="94"/>
      <c r="DX33" s="95"/>
      <c r="DY33" s="94">
        <v>13</v>
      </c>
      <c r="DZ33" s="94"/>
      <c r="EA33" s="94"/>
      <c r="EB33" s="94"/>
      <c r="EC33" s="94"/>
      <c r="ED33" s="94"/>
      <c r="EE33" s="94"/>
      <c r="EF33" s="94"/>
      <c r="EG33" s="94"/>
      <c r="EH33" s="94"/>
    </row>
    <row r="34" spans="1:138" s="21" customFormat="1" ht="11.25">
      <c r="A34" s="34" t="s">
        <v>75</v>
      </c>
      <c r="B34" s="34"/>
      <c r="C34" s="34"/>
      <c r="D34" s="34"/>
      <c r="E34" s="34"/>
      <c r="F34" s="34"/>
      <c r="G34" s="34"/>
      <c r="H34" s="34"/>
      <c r="I34" s="34"/>
      <c r="J34" s="34"/>
      <c r="K34" s="34" t="s">
        <v>76</v>
      </c>
      <c r="L34" s="34"/>
      <c r="M34" s="34"/>
      <c r="N34" s="34"/>
      <c r="O34" s="34"/>
      <c r="P34" s="34"/>
      <c r="Q34" s="34"/>
      <c r="R34" s="34"/>
      <c r="S34" s="34"/>
      <c r="T34" s="34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33">
        <f>AQ35</f>
        <v>849220.6400000001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>
        <f aca="true" t="shared" si="0" ref="BC34:BC40">AQ34</f>
        <v>849220.6400000001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>
        <v>643</v>
      </c>
      <c r="BN34" s="33"/>
      <c r="BO34" s="33"/>
      <c r="BP34" s="33"/>
      <c r="BQ34" s="33"/>
      <c r="BR34" s="33"/>
      <c r="BS34" s="33"/>
      <c r="BT34" s="33"/>
      <c r="BU34" s="33"/>
      <c r="BV34" s="33"/>
      <c r="BW34" s="33">
        <f>BW36</f>
        <v>760501.3200000001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>
        <f aca="true" t="shared" si="1" ref="CI34:CI40">BW34</f>
        <v>760501.3200000001</v>
      </c>
      <c r="CJ34" s="33"/>
      <c r="CK34" s="33"/>
      <c r="CL34" s="33"/>
      <c r="CM34" s="33"/>
      <c r="CN34" s="33"/>
      <c r="CO34" s="33"/>
      <c r="CP34" s="33"/>
      <c r="CQ34" s="33"/>
      <c r="CR34" s="33"/>
      <c r="CS34" s="33">
        <v>643</v>
      </c>
      <c r="CT34" s="33"/>
      <c r="CU34" s="33"/>
      <c r="CV34" s="33"/>
      <c r="CW34" s="33"/>
      <c r="CX34" s="33"/>
      <c r="CY34" s="33"/>
      <c r="CZ34" s="33"/>
      <c r="DA34" s="33"/>
      <c r="DB34" s="33"/>
      <c r="DC34" s="33">
        <f>CI34</f>
        <v>760501.3200000001</v>
      </c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>
        <f aca="true" t="shared" si="2" ref="DO34:DO40">DC34</f>
        <v>760501.3200000001</v>
      </c>
      <c r="DP34" s="33"/>
      <c r="DQ34" s="33"/>
      <c r="DR34" s="33"/>
      <c r="DS34" s="33"/>
      <c r="DT34" s="33"/>
      <c r="DU34" s="33"/>
      <c r="DV34" s="33"/>
      <c r="DW34" s="33"/>
      <c r="DX34" s="33"/>
      <c r="DY34" s="33">
        <v>643</v>
      </c>
      <c r="DZ34" s="33"/>
      <c r="EA34" s="33"/>
      <c r="EB34" s="33"/>
      <c r="EC34" s="33"/>
      <c r="ED34" s="33"/>
      <c r="EE34" s="33"/>
      <c r="EF34" s="33"/>
      <c r="EG34" s="33"/>
      <c r="EH34" s="33"/>
    </row>
    <row r="35" spans="1:138" s="21" customFormat="1" ht="11.25">
      <c r="A35" s="29" t="s">
        <v>75</v>
      </c>
      <c r="B35" s="29"/>
      <c r="C35" s="29"/>
      <c r="D35" s="29"/>
      <c r="E35" s="29"/>
      <c r="F35" s="29"/>
      <c r="G35" s="29"/>
      <c r="H35" s="29"/>
      <c r="I35" s="29"/>
      <c r="J35" s="29"/>
      <c r="K35" s="29" t="s">
        <v>76</v>
      </c>
      <c r="L35" s="29"/>
      <c r="M35" s="29"/>
      <c r="N35" s="29"/>
      <c r="O35" s="29"/>
      <c r="P35" s="29"/>
      <c r="Q35" s="29"/>
      <c r="R35" s="29"/>
      <c r="S35" s="29"/>
      <c r="T35" s="29"/>
      <c r="U35" s="29" t="s">
        <v>151</v>
      </c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8">
        <f>AQ36+AQ41</f>
        <v>849220.6400000001</v>
      </c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>
        <f>AQ35</f>
        <v>849220.6400000001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>
        <f>BW36</f>
        <v>760501.3200000001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>
        <f>BW35</f>
        <v>760501.3200000001</v>
      </c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>
        <f>CI35</f>
        <v>760501.3200000001</v>
      </c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>
        <f>DC35</f>
        <v>760501.3200000001</v>
      </c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</row>
    <row r="36" spans="1:138" s="21" customFormat="1" ht="11.25">
      <c r="A36" s="29" t="s">
        <v>75</v>
      </c>
      <c r="B36" s="29"/>
      <c r="C36" s="29"/>
      <c r="D36" s="29"/>
      <c r="E36" s="29"/>
      <c r="F36" s="29"/>
      <c r="G36" s="29"/>
      <c r="H36" s="29"/>
      <c r="I36" s="29"/>
      <c r="J36" s="29"/>
      <c r="K36" s="29" t="s">
        <v>76</v>
      </c>
      <c r="L36" s="29"/>
      <c r="M36" s="29"/>
      <c r="N36" s="29"/>
      <c r="O36" s="29"/>
      <c r="P36" s="29"/>
      <c r="Q36" s="29"/>
      <c r="R36" s="29"/>
      <c r="S36" s="29"/>
      <c r="T36" s="29"/>
      <c r="U36" s="29" t="s">
        <v>77</v>
      </c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8">
        <f>AQ37</f>
        <v>760501.3200000001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>
        <f t="shared" si="0"/>
        <v>760501.3200000001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>
        <f>BW37</f>
        <v>760501.3200000001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>
        <f t="shared" si="1"/>
        <v>760501.3200000001</v>
      </c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>
        <f>CI36</f>
        <v>760501.3200000001</v>
      </c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>
        <f t="shared" si="2"/>
        <v>760501.3200000001</v>
      </c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</row>
    <row r="37" spans="1:138" s="21" customFormat="1" ht="11.25">
      <c r="A37" s="29" t="s">
        <v>75</v>
      </c>
      <c r="B37" s="29"/>
      <c r="C37" s="29"/>
      <c r="D37" s="29"/>
      <c r="E37" s="29"/>
      <c r="F37" s="29"/>
      <c r="G37" s="29"/>
      <c r="H37" s="29"/>
      <c r="I37" s="29"/>
      <c r="J37" s="29"/>
      <c r="K37" s="29" t="s">
        <v>76</v>
      </c>
      <c r="L37" s="29"/>
      <c r="M37" s="29"/>
      <c r="N37" s="29"/>
      <c r="O37" s="29"/>
      <c r="P37" s="29"/>
      <c r="Q37" s="29"/>
      <c r="R37" s="29"/>
      <c r="S37" s="29"/>
      <c r="T37" s="29"/>
      <c r="U37" s="29" t="s">
        <v>77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122</v>
      </c>
      <c r="AI37" s="29"/>
      <c r="AJ37" s="29"/>
      <c r="AK37" s="29"/>
      <c r="AL37" s="29"/>
      <c r="AM37" s="29"/>
      <c r="AN37" s="29"/>
      <c r="AO37" s="29"/>
      <c r="AP37" s="29"/>
      <c r="AQ37" s="28">
        <f>AQ38</f>
        <v>760501.3200000001</v>
      </c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>
        <f t="shared" si="0"/>
        <v>760501.3200000001</v>
      </c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>
        <f>BW38</f>
        <v>760501.3200000001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>
        <f t="shared" si="1"/>
        <v>760501.3200000001</v>
      </c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>
        <f>CI37</f>
        <v>760501.3200000001</v>
      </c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>
        <f t="shared" si="2"/>
        <v>760501.3200000001</v>
      </c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</row>
    <row r="38" spans="1:138" s="21" customFormat="1" ht="11.25">
      <c r="A38" s="29" t="s">
        <v>75</v>
      </c>
      <c r="B38" s="29"/>
      <c r="C38" s="29"/>
      <c r="D38" s="29"/>
      <c r="E38" s="29"/>
      <c r="F38" s="29"/>
      <c r="G38" s="29"/>
      <c r="H38" s="29"/>
      <c r="I38" s="29"/>
      <c r="J38" s="29"/>
      <c r="K38" s="29" t="s">
        <v>76</v>
      </c>
      <c r="L38" s="29"/>
      <c r="M38" s="29"/>
      <c r="N38" s="29"/>
      <c r="O38" s="29"/>
      <c r="P38" s="29"/>
      <c r="Q38" s="29"/>
      <c r="R38" s="29"/>
      <c r="S38" s="29"/>
      <c r="T38" s="29"/>
      <c r="U38" s="29" t="s">
        <v>77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78</v>
      </c>
      <c r="AI38" s="29"/>
      <c r="AJ38" s="29"/>
      <c r="AK38" s="29"/>
      <c r="AL38" s="29"/>
      <c r="AM38" s="29"/>
      <c r="AN38" s="29"/>
      <c r="AO38" s="29"/>
      <c r="AP38" s="29"/>
      <c r="AQ38" s="28">
        <f>AQ39+AQ40</f>
        <v>760501.3200000001</v>
      </c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>
        <f t="shared" si="0"/>
        <v>760501.3200000001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>
        <f>BC38</f>
        <v>760501.3200000001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>
        <f t="shared" si="1"/>
        <v>760501.3200000001</v>
      </c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>
        <f>CI38</f>
        <v>760501.3200000001</v>
      </c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>
        <f t="shared" si="2"/>
        <v>760501.3200000001</v>
      </c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</row>
    <row r="39" spans="1:138" s="22" customFormat="1" ht="12.75" customHeight="1">
      <c r="A39" s="29" t="s">
        <v>75</v>
      </c>
      <c r="B39" s="29"/>
      <c r="C39" s="29"/>
      <c r="D39" s="29"/>
      <c r="E39" s="29"/>
      <c r="F39" s="29"/>
      <c r="G39" s="29"/>
      <c r="H39" s="29"/>
      <c r="I39" s="29"/>
      <c r="J39" s="29"/>
      <c r="K39" s="29" t="s">
        <v>76</v>
      </c>
      <c r="L39" s="29"/>
      <c r="M39" s="29"/>
      <c r="N39" s="29"/>
      <c r="O39" s="29"/>
      <c r="P39" s="29"/>
      <c r="Q39" s="29"/>
      <c r="R39" s="29"/>
      <c r="S39" s="29"/>
      <c r="T39" s="29"/>
      <c r="U39" s="29" t="s">
        <v>77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80</v>
      </c>
      <c r="AI39" s="29"/>
      <c r="AJ39" s="29"/>
      <c r="AK39" s="29"/>
      <c r="AL39" s="29"/>
      <c r="AM39" s="29"/>
      <c r="AN39" s="29"/>
      <c r="AO39" s="29"/>
      <c r="AP39" s="29"/>
      <c r="AQ39" s="28">
        <v>584102.4</v>
      </c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>
        <f t="shared" si="0"/>
        <v>584102.4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>
        <f>AQ39</f>
        <v>584102.4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>
        <f t="shared" si="1"/>
        <v>584102.4</v>
      </c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>
        <f>BW39</f>
        <v>584102.4</v>
      </c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>
        <f t="shared" si="2"/>
        <v>584102.4</v>
      </c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</row>
    <row r="40" spans="1:138" s="22" customFormat="1" ht="12" customHeight="1">
      <c r="A40" s="29" t="s">
        <v>75</v>
      </c>
      <c r="B40" s="29"/>
      <c r="C40" s="29"/>
      <c r="D40" s="29"/>
      <c r="E40" s="29"/>
      <c r="F40" s="29"/>
      <c r="G40" s="29"/>
      <c r="H40" s="29"/>
      <c r="I40" s="29"/>
      <c r="J40" s="29"/>
      <c r="K40" s="29" t="s">
        <v>76</v>
      </c>
      <c r="L40" s="29"/>
      <c r="M40" s="29"/>
      <c r="N40" s="29"/>
      <c r="O40" s="29"/>
      <c r="P40" s="29"/>
      <c r="Q40" s="29"/>
      <c r="R40" s="29"/>
      <c r="S40" s="29"/>
      <c r="T40" s="29"/>
      <c r="U40" s="29" t="s">
        <v>77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81</v>
      </c>
      <c r="AI40" s="29"/>
      <c r="AJ40" s="29"/>
      <c r="AK40" s="29"/>
      <c r="AL40" s="29"/>
      <c r="AM40" s="29"/>
      <c r="AN40" s="29"/>
      <c r="AO40" s="29"/>
      <c r="AP40" s="29"/>
      <c r="AQ40" s="28">
        <v>176398.92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>
        <f t="shared" si="0"/>
        <v>176398.92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>
        <f>AQ40</f>
        <v>176398.92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>
        <f t="shared" si="1"/>
        <v>176398.92</v>
      </c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>
        <f>BW40</f>
        <v>176398.92</v>
      </c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>
        <f t="shared" si="2"/>
        <v>176398.92</v>
      </c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</row>
    <row r="41" spans="1:138" s="22" customFormat="1" ht="12" customHeight="1">
      <c r="A41" s="29" t="s">
        <v>75</v>
      </c>
      <c r="B41" s="29"/>
      <c r="C41" s="29"/>
      <c r="D41" s="29"/>
      <c r="E41" s="29"/>
      <c r="F41" s="29"/>
      <c r="G41" s="29"/>
      <c r="H41" s="29"/>
      <c r="I41" s="29"/>
      <c r="J41" s="29"/>
      <c r="K41" s="29" t="s">
        <v>76</v>
      </c>
      <c r="L41" s="29"/>
      <c r="M41" s="29"/>
      <c r="N41" s="29"/>
      <c r="O41" s="29"/>
      <c r="P41" s="29"/>
      <c r="Q41" s="29"/>
      <c r="R41" s="29"/>
      <c r="S41" s="29"/>
      <c r="T41" s="29"/>
      <c r="U41" s="29" t="s">
        <v>361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8">
        <f>AQ42</f>
        <v>88719.32</v>
      </c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>
        <f>BC42</f>
        <v>88719.32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</row>
    <row r="42" spans="1:138" s="22" customFormat="1" ht="12" customHeight="1">
      <c r="A42" s="29" t="s">
        <v>75</v>
      </c>
      <c r="B42" s="29"/>
      <c r="C42" s="29"/>
      <c r="D42" s="29"/>
      <c r="E42" s="29"/>
      <c r="F42" s="29"/>
      <c r="G42" s="29"/>
      <c r="H42" s="29"/>
      <c r="I42" s="29"/>
      <c r="J42" s="29"/>
      <c r="K42" s="29" t="s">
        <v>76</v>
      </c>
      <c r="L42" s="29"/>
      <c r="M42" s="29"/>
      <c r="N42" s="29"/>
      <c r="O42" s="29"/>
      <c r="P42" s="29"/>
      <c r="Q42" s="29"/>
      <c r="R42" s="29"/>
      <c r="S42" s="29"/>
      <c r="T42" s="29"/>
      <c r="U42" s="29" t="s">
        <v>361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122</v>
      </c>
      <c r="AI42" s="29"/>
      <c r="AJ42" s="29"/>
      <c r="AK42" s="29"/>
      <c r="AL42" s="29"/>
      <c r="AM42" s="29"/>
      <c r="AN42" s="29"/>
      <c r="AO42" s="29"/>
      <c r="AP42" s="29"/>
      <c r="AQ42" s="28">
        <f>AQ43</f>
        <v>88719.32</v>
      </c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>
        <f>BC43</f>
        <v>88719.32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</row>
    <row r="43" spans="1:138" s="22" customFormat="1" ht="12" customHeight="1">
      <c r="A43" s="29" t="s">
        <v>75</v>
      </c>
      <c r="B43" s="29"/>
      <c r="C43" s="29"/>
      <c r="D43" s="29"/>
      <c r="E43" s="29"/>
      <c r="F43" s="29"/>
      <c r="G43" s="29"/>
      <c r="H43" s="29"/>
      <c r="I43" s="29"/>
      <c r="J43" s="29"/>
      <c r="K43" s="29" t="s">
        <v>76</v>
      </c>
      <c r="L43" s="29"/>
      <c r="M43" s="29"/>
      <c r="N43" s="29"/>
      <c r="O43" s="29"/>
      <c r="P43" s="29"/>
      <c r="Q43" s="29"/>
      <c r="R43" s="29"/>
      <c r="S43" s="29"/>
      <c r="T43" s="29"/>
      <c r="U43" s="29" t="s">
        <v>361</v>
      </c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78</v>
      </c>
      <c r="AI43" s="29"/>
      <c r="AJ43" s="29"/>
      <c r="AK43" s="29"/>
      <c r="AL43" s="29"/>
      <c r="AM43" s="29"/>
      <c r="AN43" s="29"/>
      <c r="AO43" s="29"/>
      <c r="AP43" s="29"/>
      <c r="AQ43" s="28">
        <f>AQ44+AQ45</f>
        <v>88719.32</v>
      </c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>
        <f>AQ43</f>
        <v>88719.32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</row>
    <row r="44" spans="1:138" s="22" customFormat="1" ht="12" customHeight="1">
      <c r="A44" s="29" t="s">
        <v>75</v>
      </c>
      <c r="B44" s="29"/>
      <c r="C44" s="29"/>
      <c r="D44" s="29"/>
      <c r="E44" s="29"/>
      <c r="F44" s="29"/>
      <c r="G44" s="29"/>
      <c r="H44" s="29"/>
      <c r="I44" s="29"/>
      <c r="J44" s="29"/>
      <c r="K44" s="29" t="s">
        <v>76</v>
      </c>
      <c r="L44" s="29"/>
      <c r="M44" s="29"/>
      <c r="N44" s="29"/>
      <c r="O44" s="29"/>
      <c r="P44" s="29"/>
      <c r="Q44" s="29"/>
      <c r="R44" s="29"/>
      <c r="S44" s="29"/>
      <c r="T44" s="29"/>
      <c r="U44" s="29" t="s">
        <v>361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80</v>
      </c>
      <c r="AI44" s="29"/>
      <c r="AJ44" s="29"/>
      <c r="AK44" s="29"/>
      <c r="AL44" s="29"/>
      <c r="AM44" s="29"/>
      <c r="AN44" s="29"/>
      <c r="AO44" s="29"/>
      <c r="AP44" s="29"/>
      <c r="AQ44" s="28">
        <v>68140.8</v>
      </c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>
        <f>AQ44</f>
        <v>68140.8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</row>
    <row r="45" spans="1:138" s="22" customFormat="1" ht="12" customHeight="1">
      <c r="A45" s="29" t="s">
        <v>75</v>
      </c>
      <c r="B45" s="29"/>
      <c r="C45" s="29"/>
      <c r="D45" s="29"/>
      <c r="E45" s="29"/>
      <c r="F45" s="29"/>
      <c r="G45" s="29"/>
      <c r="H45" s="29"/>
      <c r="I45" s="29"/>
      <c r="J45" s="29"/>
      <c r="K45" s="29" t="s">
        <v>76</v>
      </c>
      <c r="L45" s="29"/>
      <c r="M45" s="29"/>
      <c r="N45" s="29"/>
      <c r="O45" s="29"/>
      <c r="P45" s="29"/>
      <c r="Q45" s="29"/>
      <c r="R45" s="29"/>
      <c r="S45" s="29"/>
      <c r="T45" s="29"/>
      <c r="U45" s="29" t="s">
        <v>361</v>
      </c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81</v>
      </c>
      <c r="AI45" s="29"/>
      <c r="AJ45" s="29"/>
      <c r="AK45" s="29"/>
      <c r="AL45" s="29"/>
      <c r="AM45" s="29"/>
      <c r="AN45" s="29"/>
      <c r="AO45" s="29"/>
      <c r="AP45" s="29"/>
      <c r="AQ45" s="28">
        <v>20578.52</v>
      </c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>
        <f>AQ45</f>
        <v>20578.52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</row>
    <row r="46" spans="1:138" s="22" customFormat="1" ht="12" customHeight="1">
      <c r="A46" s="34" t="s">
        <v>75</v>
      </c>
      <c r="B46" s="34"/>
      <c r="C46" s="34"/>
      <c r="D46" s="34"/>
      <c r="E46" s="34"/>
      <c r="F46" s="34"/>
      <c r="G46" s="34"/>
      <c r="H46" s="34"/>
      <c r="I46" s="34"/>
      <c r="J46" s="34"/>
      <c r="K46" s="34" t="s">
        <v>79</v>
      </c>
      <c r="L46" s="34"/>
      <c r="M46" s="34"/>
      <c r="N46" s="34"/>
      <c r="O46" s="34"/>
      <c r="P46" s="34"/>
      <c r="Q46" s="34"/>
      <c r="R46" s="34"/>
      <c r="S46" s="34"/>
      <c r="T46" s="34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4"/>
      <c r="AI46" s="34"/>
      <c r="AJ46" s="34"/>
      <c r="AK46" s="34"/>
      <c r="AL46" s="34"/>
      <c r="AM46" s="34"/>
      <c r="AN46" s="34"/>
      <c r="AO46" s="34"/>
      <c r="AP46" s="34"/>
      <c r="AQ46" s="33">
        <f>AQ47</f>
        <v>3101421.1100000003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>
        <f>BC48</f>
        <v>2858811.43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>
        <f>BW48</f>
        <v>3921826.7800000003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>
        <f>CI48</f>
        <v>3921826.7800000003</v>
      </c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>
        <f>DC48</f>
        <v>3930526.7800000003</v>
      </c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>
        <f>DO48</f>
        <v>3930526.7800000003</v>
      </c>
      <c r="DP46" s="33"/>
      <c r="DQ46" s="33"/>
      <c r="DR46" s="33"/>
      <c r="DS46" s="33"/>
      <c r="DT46" s="33"/>
      <c r="DU46" s="33"/>
      <c r="DV46" s="33"/>
      <c r="DW46" s="33"/>
      <c r="DX46" s="33"/>
      <c r="DY46" s="28"/>
      <c r="DZ46" s="28"/>
      <c r="EA46" s="28"/>
      <c r="EB46" s="28"/>
      <c r="EC46" s="28"/>
      <c r="ED46" s="28"/>
      <c r="EE46" s="28"/>
      <c r="EF46" s="28"/>
      <c r="EG46" s="28"/>
      <c r="EH46" s="28"/>
    </row>
    <row r="47" spans="1:138" s="22" customFormat="1" ht="12" customHeight="1">
      <c r="A47" s="29" t="s">
        <v>75</v>
      </c>
      <c r="B47" s="29"/>
      <c r="C47" s="29"/>
      <c r="D47" s="29"/>
      <c r="E47" s="29"/>
      <c r="F47" s="29"/>
      <c r="G47" s="29"/>
      <c r="H47" s="29"/>
      <c r="I47" s="29"/>
      <c r="J47" s="29"/>
      <c r="K47" s="29" t="s">
        <v>79</v>
      </c>
      <c r="L47" s="29"/>
      <c r="M47" s="29"/>
      <c r="N47" s="29"/>
      <c r="O47" s="29"/>
      <c r="P47" s="29"/>
      <c r="Q47" s="29"/>
      <c r="R47" s="29"/>
      <c r="S47" s="29"/>
      <c r="T47" s="29"/>
      <c r="U47" s="29" t="s">
        <v>150</v>
      </c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8">
        <f>AQ48+AQ65+AQ60</f>
        <v>3101421.1100000003</v>
      </c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>
        <f>AQ47</f>
        <v>3101421.1100000003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>
        <f>BW48+BW53+BW56</f>
        <v>6043963.470000001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>
        <f>BW47</f>
        <v>6043963.470000001</v>
      </c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>
        <f>DC48+DC53+DC56</f>
        <v>6061363.470000001</v>
      </c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>
        <f>DC47</f>
        <v>6061363.470000001</v>
      </c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</row>
    <row r="48" spans="1:138" s="22" customFormat="1" ht="15" customHeight="1">
      <c r="A48" s="29" t="s">
        <v>75</v>
      </c>
      <c r="B48" s="29"/>
      <c r="C48" s="29"/>
      <c r="D48" s="29"/>
      <c r="E48" s="29"/>
      <c r="F48" s="29"/>
      <c r="G48" s="29"/>
      <c r="H48" s="29"/>
      <c r="I48" s="29"/>
      <c r="J48" s="29"/>
      <c r="K48" s="29" t="s">
        <v>79</v>
      </c>
      <c r="L48" s="29"/>
      <c r="M48" s="29"/>
      <c r="N48" s="29"/>
      <c r="O48" s="29"/>
      <c r="P48" s="29"/>
      <c r="Q48" s="29"/>
      <c r="R48" s="29"/>
      <c r="S48" s="29"/>
      <c r="T48" s="29"/>
      <c r="U48" s="29" t="s">
        <v>77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8">
        <f>AQ49+AQ54+AQ57</f>
        <v>2858811.43</v>
      </c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>
        <f>AQ48</f>
        <v>2858811.43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>
        <f>BW49+BW54+BW57</f>
        <v>3921826.7800000003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>
        <f>BW48</f>
        <v>3921826.7800000003</v>
      </c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>
        <f>DC49+DC54+DC57</f>
        <v>3930526.7800000003</v>
      </c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>
        <f>DC48</f>
        <v>3930526.7800000003</v>
      </c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</row>
    <row r="49" spans="1:138" s="22" customFormat="1" ht="12" customHeight="1">
      <c r="A49" s="29" t="s">
        <v>75</v>
      </c>
      <c r="B49" s="29"/>
      <c r="C49" s="29"/>
      <c r="D49" s="29"/>
      <c r="E49" s="29"/>
      <c r="F49" s="29"/>
      <c r="G49" s="29"/>
      <c r="H49" s="29"/>
      <c r="I49" s="29"/>
      <c r="J49" s="29"/>
      <c r="K49" s="29" t="s">
        <v>79</v>
      </c>
      <c r="L49" s="29"/>
      <c r="M49" s="29"/>
      <c r="N49" s="29"/>
      <c r="O49" s="29"/>
      <c r="P49" s="29"/>
      <c r="Q49" s="29"/>
      <c r="R49" s="29"/>
      <c r="S49" s="29"/>
      <c r="T49" s="29"/>
      <c r="U49" s="29" t="s">
        <v>77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122</v>
      </c>
      <c r="AI49" s="29"/>
      <c r="AJ49" s="29"/>
      <c r="AK49" s="29"/>
      <c r="AL49" s="29"/>
      <c r="AM49" s="29"/>
      <c r="AN49" s="29"/>
      <c r="AO49" s="29"/>
      <c r="AP49" s="29"/>
      <c r="AQ49" s="28">
        <f>AQ50</f>
        <v>2247910.7600000002</v>
      </c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>
        <f>BC50</f>
        <v>2247910.7600000002</v>
      </c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>
        <f>BW50</f>
        <v>2247910.7600000002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>
        <f>CI50</f>
        <v>2247910.7600000002</v>
      </c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>
        <f>DC50</f>
        <v>2247910.7600000002</v>
      </c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>
        <f>DO50</f>
        <v>2247910.7600000002</v>
      </c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</row>
    <row r="50" spans="1:138" s="22" customFormat="1" ht="12" customHeight="1">
      <c r="A50" s="29" t="s">
        <v>75</v>
      </c>
      <c r="B50" s="29"/>
      <c r="C50" s="29"/>
      <c r="D50" s="29"/>
      <c r="E50" s="29"/>
      <c r="F50" s="29"/>
      <c r="G50" s="29"/>
      <c r="H50" s="29"/>
      <c r="I50" s="29"/>
      <c r="J50" s="29"/>
      <c r="K50" s="29" t="s">
        <v>79</v>
      </c>
      <c r="L50" s="29"/>
      <c r="M50" s="29"/>
      <c r="N50" s="29"/>
      <c r="O50" s="29"/>
      <c r="P50" s="29"/>
      <c r="Q50" s="29"/>
      <c r="R50" s="29"/>
      <c r="S50" s="29"/>
      <c r="T50" s="29"/>
      <c r="U50" s="29" t="s">
        <v>77</v>
      </c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78</v>
      </c>
      <c r="AI50" s="29"/>
      <c r="AJ50" s="29"/>
      <c r="AK50" s="29"/>
      <c r="AL50" s="29"/>
      <c r="AM50" s="29"/>
      <c r="AN50" s="29"/>
      <c r="AO50" s="29"/>
      <c r="AP50" s="29"/>
      <c r="AQ50" s="28">
        <f>AQ51+AQ52+AQ53</f>
        <v>2247910.7600000002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>
        <f aca="true" t="shared" si="3" ref="BC50:BC77">AQ50</f>
        <v>2247910.7600000002</v>
      </c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>
        <f>BC50</f>
        <v>2247910.7600000002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>
        <f aca="true" t="shared" si="4" ref="CI50:CI77">BW50</f>
        <v>2247910.7600000002</v>
      </c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>
        <f>CI50</f>
        <v>2247910.7600000002</v>
      </c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>
        <f aca="true" t="shared" si="5" ref="DO50:DO77">DC50</f>
        <v>2247910.7600000002</v>
      </c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</row>
    <row r="51" spans="1:138" s="22" customFormat="1" ht="12.75" customHeight="1">
      <c r="A51" s="29" t="s">
        <v>75</v>
      </c>
      <c r="B51" s="29"/>
      <c r="C51" s="29"/>
      <c r="D51" s="29"/>
      <c r="E51" s="29"/>
      <c r="F51" s="29"/>
      <c r="G51" s="29"/>
      <c r="H51" s="29"/>
      <c r="I51" s="29"/>
      <c r="J51" s="29"/>
      <c r="K51" s="29" t="s">
        <v>79</v>
      </c>
      <c r="L51" s="29"/>
      <c r="M51" s="29"/>
      <c r="N51" s="29"/>
      <c r="O51" s="29"/>
      <c r="P51" s="29"/>
      <c r="Q51" s="29"/>
      <c r="R51" s="29"/>
      <c r="S51" s="29"/>
      <c r="T51" s="29"/>
      <c r="U51" s="29" t="s">
        <v>77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80</v>
      </c>
      <c r="AI51" s="29"/>
      <c r="AJ51" s="29"/>
      <c r="AK51" s="29"/>
      <c r="AL51" s="29"/>
      <c r="AM51" s="29"/>
      <c r="AN51" s="29"/>
      <c r="AO51" s="29"/>
      <c r="AP51" s="29"/>
      <c r="AQ51" s="28">
        <v>1779690.09</v>
      </c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>
        <f t="shared" si="3"/>
        <v>1779690.09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>
        <f>AQ51</f>
        <v>1779690.09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>
        <f t="shared" si="4"/>
        <v>1779690.09</v>
      </c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>
        <f>BW51</f>
        <v>1779690.09</v>
      </c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>
        <f t="shared" si="5"/>
        <v>1779690.09</v>
      </c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</row>
    <row r="52" spans="1:138" s="22" customFormat="1" ht="12.75" customHeight="1">
      <c r="A52" s="29" t="s">
        <v>75</v>
      </c>
      <c r="B52" s="29"/>
      <c r="C52" s="29"/>
      <c r="D52" s="29"/>
      <c r="E52" s="29"/>
      <c r="F52" s="29"/>
      <c r="G52" s="29"/>
      <c r="H52" s="29"/>
      <c r="I52" s="29"/>
      <c r="J52" s="29"/>
      <c r="K52" s="29" t="s">
        <v>79</v>
      </c>
      <c r="L52" s="29"/>
      <c r="M52" s="29"/>
      <c r="N52" s="29"/>
      <c r="O52" s="29"/>
      <c r="P52" s="29"/>
      <c r="Q52" s="29"/>
      <c r="R52" s="29"/>
      <c r="S52" s="29"/>
      <c r="T52" s="29"/>
      <c r="U52" s="29" t="s">
        <v>77</v>
      </c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82</v>
      </c>
      <c r="AI52" s="29"/>
      <c r="AJ52" s="29"/>
      <c r="AK52" s="29"/>
      <c r="AL52" s="29"/>
      <c r="AM52" s="29"/>
      <c r="AN52" s="29"/>
      <c r="AO52" s="29"/>
      <c r="AP52" s="29"/>
      <c r="AQ52" s="28">
        <v>10000</v>
      </c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>
        <f t="shared" si="3"/>
        <v>10000</v>
      </c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>
        <f>AQ52</f>
        <v>10000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>
        <f t="shared" si="4"/>
        <v>10000</v>
      </c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>
        <f>BW52</f>
        <v>10000</v>
      </c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>
        <f t="shared" si="5"/>
        <v>10000</v>
      </c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</row>
    <row r="53" spans="1:138" s="22" customFormat="1" ht="12" customHeight="1">
      <c r="A53" s="29" t="s">
        <v>75</v>
      </c>
      <c r="B53" s="29"/>
      <c r="C53" s="29"/>
      <c r="D53" s="29"/>
      <c r="E53" s="29"/>
      <c r="F53" s="29"/>
      <c r="G53" s="29"/>
      <c r="H53" s="29"/>
      <c r="I53" s="29"/>
      <c r="J53" s="29"/>
      <c r="K53" s="29" t="s">
        <v>79</v>
      </c>
      <c r="L53" s="29"/>
      <c r="M53" s="29"/>
      <c r="N53" s="29"/>
      <c r="O53" s="29"/>
      <c r="P53" s="29"/>
      <c r="Q53" s="29"/>
      <c r="R53" s="29"/>
      <c r="S53" s="29"/>
      <c r="T53" s="29"/>
      <c r="U53" s="29" t="s">
        <v>77</v>
      </c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81</v>
      </c>
      <c r="AI53" s="29"/>
      <c r="AJ53" s="29"/>
      <c r="AK53" s="29"/>
      <c r="AL53" s="29"/>
      <c r="AM53" s="29"/>
      <c r="AN53" s="29"/>
      <c r="AO53" s="29"/>
      <c r="AP53" s="29"/>
      <c r="AQ53" s="28">
        <v>458220.67</v>
      </c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>
        <f t="shared" si="3"/>
        <v>458220.67</v>
      </c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>
        <f>AQ53</f>
        <v>458220.67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>
        <f t="shared" si="4"/>
        <v>458220.67</v>
      </c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>
        <f>BW53</f>
        <v>458220.67</v>
      </c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>
        <f t="shared" si="5"/>
        <v>458220.67</v>
      </c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</row>
    <row r="54" spans="1:138" s="22" customFormat="1" ht="12" customHeight="1">
      <c r="A54" s="29" t="s">
        <v>75</v>
      </c>
      <c r="B54" s="29"/>
      <c r="C54" s="29"/>
      <c r="D54" s="29"/>
      <c r="E54" s="29"/>
      <c r="F54" s="29"/>
      <c r="G54" s="29"/>
      <c r="H54" s="29"/>
      <c r="I54" s="29"/>
      <c r="J54" s="29"/>
      <c r="K54" s="29" t="s">
        <v>79</v>
      </c>
      <c r="L54" s="29"/>
      <c r="M54" s="29"/>
      <c r="N54" s="29"/>
      <c r="O54" s="29"/>
      <c r="P54" s="29"/>
      <c r="Q54" s="29"/>
      <c r="R54" s="29"/>
      <c r="S54" s="29"/>
      <c r="T54" s="29"/>
      <c r="U54" s="29" t="s">
        <v>77</v>
      </c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131</v>
      </c>
      <c r="AI54" s="29"/>
      <c r="AJ54" s="29"/>
      <c r="AK54" s="29"/>
      <c r="AL54" s="29"/>
      <c r="AM54" s="29"/>
      <c r="AN54" s="29"/>
      <c r="AO54" s="29"/>
      <c r="AP54" s="29"/>
      <c r="AQ54" s="28">
        <f>AQ55</f>
        <v>590900.67</v>
      </c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>
        <f t="shared" si="3"/>
        <v>590900.67</v>
      </c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>
        <f>BW55</f>
        <v>1663916.02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>
        <f t="shared" si="4"/>
        <v>1663916.02</v>
      </c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>
        <f>DC55</f>
        <v>1672616.02</v>
      </c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>
        <f t="shared" si="5"/>
        <v>1672616.02</v>
      </c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</row>
    <row r="55" spans="1:138" s="22" customFormat="1" ht="12" customHeight="1">
      <c r="A55" s="29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 t="s">
        <v>79</v>
      </c>
      <c r="L55" s="29"/>
      <c r="M55" s="29"/>
      <c r="N55" s="29"/>
      <c r="O55" s="29"/>
      <c r="P55" s="29"/>
      <c r="Q55" s="29"/>
      <c r="R55" s="29"/>
      <c r="S55" s="29"/>
      <c r="T55" s="29"/>
      <c r="U55" s="29" t="s">
        <v>77</v>
      </c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135</v>
      </c>
      <c r="AI55" s="29"/>
      <c r="AJ55" s="29"/>
      <c r="AK55" s="29"/>
      <c r="AL55" s="29"/>
      <c r="AM55" s="29"/>
      <c r="AN55" s="29"/>
      <c r="AO55" s="29"/>
      <c r="AP55" s="29"/>
      <c r="AQ55" s="28">
        <f>AQ56</f>
        <v>590900.67</v>
      </c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>
        <f t="shared" si="3"/>
        <v>590900.67</v>
      </c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>
        <f>BW56</f>
        <v>1663916.02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>
        <f t="shared" si="4"/>
        <v>1663916.02</v>
      </c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>
        <f>DC56</f>
        <v>1672616.02</v>
      </c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>
        <f t="shared" si="5"/>
        <v>1672616.02</v>
      </c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</row>
    <row r="56" spans="1:138" s="22" customFormat="1" ht="12.75" customHeight="1">
      <c r="A56" s="29" t="s">
        <v>75</v>
      </c>
      <c r="B56" s="29"/>
      <c r="C56" s="29"/>
      <c r="D56" s="29"/>
      <c r="E56" s="29"/>
      <c r="F56" s="29"/>
      <c r="G56" s="29"/>
      <c r="H56" s="29"/>
      <c r="I56" s="29"/>
      <c r="J56" s="29"/>
      <c r="K56" s="29" t="s">
        <v>79</v>
      </c>
      <c r="L56" s="29"/>
      <c r="M56" s="29"/>
      <c r="N56" s="29"/>
      <c r="O56" s="29"/>
      <c r="P56" s="29"/>
      <c r="Q56" s="29"/>
      <c r="R56" s="29"/>
      <c r="S56" s="29"/>
      <c r="T56" s="29"/>
      <c r="U56" s="29" t="s">
        <v>77</v>
      </c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83</v>
      </c>
      <c r="AI56" s="29"/>
      <c r="AJ56" s="29"/>
      <c r="AK56" s="29"/>
      <c r="AL56" s="29"/>
      <c r="AM56" s="29"/>
      <c r="AN56" s="29"/>
      <c r="AO56" s="29"/>
      <c r="AP56" s="29"/>
      <c r="AQ56" s="28">
        <v>590900.67</v>
      </c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>
        <f t="shared" si="3"/>
        <v>590900.67</v>
      </c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>
        <v>1663916.02</v>
      </c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>
        <f t="shared" si="4"/>
        <v>1663916.02</v>
      </c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>
        <v>1672616.02</v>
      </c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>
        <f t="shared" si="5"/>
        <v>1672616.02</v>
      </c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</row>
    <row r="57" spans="1:138" s="22" customFormat="1" ht="12.75" customHeight="1">
      <c r="A57" s="29" t="s">
        <v>75</v>
      </c>
      <c r="B57" s="29"/>
      <c r="C57" s="29"/>
      <c r="D57" s="29"/>
      <c r="E57" s="29"/>
      <c r="F57" s="29"/>
      <c r="G57" s="29"/>
      <c r="H57" s="29"/>
      <c r="I57" s="29"/>
      <c r="J57" s="29"/>
      <c r="K57" s="29" t="s">
        <v>79</v>
      </c>
      <c r="L57" s="29"/>
      <c r="M57" s="29"/>
      <c r="N57" s="29"/>
      <c r="O57" s="29"/>
      <c r="P57" s="29"/>
      <c r="Q57" s="29"/>
      <c r="R57" s="29"/>
      <c r="S57" s="29"/>
      <c r="T57" s="29"/>
      <c r="U57" s="29" t="s">
        <v>77</v>
      </c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160</v>
      </c>
      <c r="AI57" s="29"/>
      <c r="AJ57" s="29"/>
      <c r="AK57" s="29"/>
      <c r="AL57" s="29"/>
      <c r="AM57" s="29"/>
      <c r="AN57" s="29"/>
      <c r="AO57" s="29"/>
      <c r="AP57" s="29"/>
      <c r="AQ57" s="28">
        <v>20000</v>
      </c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>
        <f t="shared" si="3"/>
        <v>20000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>
        <f>BW58</f>
        <v>10000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>
        <f t="shared" si="4"/>
        <v>10000</v>
      </c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>
        <f>BW57</f>
        <v>10000</v>
      </c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>
        <f t="shared" si="5"/>
        <v>10000</v>
      </c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</row>
    <row r="58" spans="1:138" s="22" customFormat="1" ht="12.75" customHeight="1">
      <c r="A58" s="29" t="s">
        <v>75</v>
      </c>
      <c r="B58" s="29"/>
      <c r="C58" s="29"/>
      <c r="D58" s="29"/>
      <c r="E58" s="29"/>
      <c r="F58" s="29"/>
      <c r="G58" s="29"/>
      <c r="H58" s="29"/>
      <c r="I58" s="29"/>
      <c r="J58" s="29"/>
      <c r="K58" s="29" t="s">
        <v>79</v>
      </c>
      <c r="L58" s="29"/>
      <c r="M58" s="29"/>
      <c r="N58" s="29"/>
      <c r="O58" s="29"/>
      <c r="P58" s="29"/>
      <c r="Q58" s="29"/>
      <c r="R58" s="29"/>
      <c r="S58" s="29"/>
      <c r="T58" s="29"/>
      <c r="U58" s="29" t="s">
        <v>77</v>
      </c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162</v>
      </c>
      <c r="AI58" s="29"/>
      <c r="AJ58" s="29"/>
      <c r="AK58" s="29"/>
      <c r="AL58" s="29"/>
      <c r="AM58" s="29"/>
      <c r="AN58" s="29"/>
      <c r="AO58" s="29"/>
      <c r="AP58" s="29"/>
      <c r="AQ58" s="28">
        <v>20000</v>
      </c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>
        <f t="shared" si="3"/>
        <v>20000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>
        <f>BW59</f>
        <v>10000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>
        <f t="shared" si="4"/>
        <v>10000</v>
      </c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>
        <f>BW58</f>
        <v>10000</v>
      </c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>
        <f t="shared" si="5"/>
        <v>10000</v>
      </c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</row>
    <row r="59" spans="1:138" s="22" customFormat="1" ht="12.75" customHeight="1">
      <c r="A59" s="29" t="s">
        <v>75</v>
      </c>
      <c r="B59" s="29"/>
      <c r="C59" s="29"/>
      <c r="D59" s="29"/>
      <c r="E59" s="29"/>
      <c r="F59" s="29"/>
      <c r="G59" s="29"/>
      <c r="H59" s="29"/>
      <c r="I59" s="29"/>
      <c r="J59" s="29"/>
      <c r="K59" s="29" t="s">
        <v>79</v>
      </c>
      <c r="L59" s="29"/>
      <c r="M59" s="29"/>
      <c r="N59" s="29"/>
      <c r="O59" s="29"/>
      <c r="P59" s="29"/>
      <c r="Q59" s="29"/>
      <c r="R59" s="29"/>
      <c r="S59" s="29"/>
      <c r="T59" s="29"/>
      <c r="U59" s="29" t="s">
        <v>77</v>
      </c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84</v>
      </c>
      <c r="AI59" s="29"/>
      <c r="AJ59" s="29"/>
      <c r="AK59" s="29"/>
      <c r="AL59" s="29"/>
      <c r="AM59" s="29"/>
      <c r="AN59" s="29"/>
      <c r="AO59" s="29"/>
      <c r="AP59" s="29"/>
      <c r="AQ59" s="28">
        <v>20000</v>
      </c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>
        <f t="shared" si="3"/>
        <v>20000</v>
      </c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>
        <v>10000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>
        <f t="shared" si="4"/>
        <v>10000</v>
      </c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>
        <f>BW59</f>
        <v>10000</v>
      </c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>
        <f t="shared" si="5"/>
        <v>10000</v>
      </c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</row>
    <row r="60" spans="1:138" s="22" customFormat="1" ht="12.75" customHeight="1">
      <c r="A60" s="29" t="s">
        <v>75</v>
      </c>
      <c r="B60" s="29"/>
      <c r="C60" s="29"/>
      <c r="D60" s="29"/>
      <c r="E60" s="29"/>
      <c r="F60" s="29"/>
      <c r="G60" s="29"/>
      <c r="H60" s="29"/>
      <c r="I60" s="29"/>
      <c r="J60" s="29"/>
      <c r="K60" s="29" t="s">
        <v>79</v>
      </c>
      <c r="L60" s="29"/>
      <c r="M60" s="29"/>
      <c r="N60" s="29"/>
      <c r="O60" s="29"/>
      <c r="P60" s="29"/>
      <c r="Q60" s="29"/>
      <c r="R60" s="29"/>
      <c r="S60" s="29"/>
      <c r="T60" s="29"/>
      <c r="U60" s="29" t="s">
        <v>361</v>
      </c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8">
        <f>AQ61</f>
        <v>208080.68</v>
      </c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>
        <f>AQ60</f>
        <v>208080.68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</row>
    <row r="61" spans="1:138" s="22" customFormat="1" ht="12.75" customHeight="1">
      <c r="A61" s="29" t="s">
        <v>75</v>
      </c>
      <c r="B61" s="29"/>
      <c r="C61" s="29"/>
      <c r="D61" s="29"/>
      <c r="E61" s="29"/>
      <c r="F61" s="29"/>
      <c r="G61" s="29"/>
      <c r="H61" s="29"/>
      <c r="I61" s="29"/>
      <c r="J61" s="29"/>
      <c r="K61" s="29" t="s">
        <v>79</v>
      </c>
      <c r="L61" s="29"/>
      <c r="M61" s="29"/>
      <c r="N61" s="29"/>
      <c r="O61" s="29"/>
      <c r="P61" s="29"/>
      <c r="Q61" s="29"/>
      <c r="R61" s="29"/>
      <c r="S61" s="29"/>
      <c r="T61" s="29"/>
      <c r="U61" s="29" t="s">
        <v>361</v>
      </c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78</v>
      </c>
      <c r="AI61" s="29"/>
      <c r="AJ61" s="29"/>
      <c r="AK61" s="29"/>
      <c r="AL61" s="29"/>
      <c r="AM61" s="29"/>
      <c r="AN61" s="29"/>
      <c r="AO61" s="29"/>
      <c r="AP61" s="29"/>
      <c r="AQ61" s="28">
        <f>AQ62</f>
        <v>208080.68</v>
      </c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>
        <f>AQ61</f>
        <v>208080.68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</row>
    <row r="62" spans="1:138" s="22" customFormat="1" ht="12.75" customHeight="1">
      <c r="A62" s="29" t="s">
        <v>75</v>
      </c>
      <c r="B62" s="29"/>
      <c r="C62" s="29"/>
      <c r="D62" s="29"/>
      <c r="E62" s="29"/>
      <c r="F62" s="29"/>
      <c r="G62" s="29"/>
      <c r="H62" s="29"/>
      <c r="I62" s="29"/>
      <c r="J62" s="29"/>
      <c r="K62" s="29" t="s">
        <v>79</v>
      </c>
      <c r="L62" s="29"/>
      <c r="M62" s="29"/>
      <c r="N62" s="29"/>
      <c r="O62" s="29"/>
      <c r="P62" s="29"/>
      <c r="Q62" s="29"/>
      <c r="R62" s="29"/>
      <c r="S62" s="29"/>
      <c r="T62" s="29"/>
      <c r="U62" s="29" t="s">
        <v>361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78</v>
      </c>
      <c r="AI62" s="29"/>
      <c r="AJ62" s="29"/>
      <c r="AK62" s="29"/>
      <c r="AL62" s="29"/>
      <c r="AM62" s="29"/>
      <c r="AN62" s="29"/>
      <c r="AO62" s="29"/>
      <c r="AP62" s="29"/>
      <c r="AQ62" s="28">
        <f>+AQ63+AQ64</f>
        <v>208080.68</v>
      </c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>
        <f>AQ62</f>
        <v>208080.68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</row>
    <row r="63" spans="1:138" s="22" customFormat="1" ht="12.75" customHeight="1">
      <c r="A63" s="29" t="s">
        <v>75</v>
      </c>
      <c r="B63" s="29"/>
      <c r="C63" s="29"/>
      <c r="D63" s="29"/>
      <c r="E63" s="29"/>
      <c r="F63" s="29"/>
      <c r="G63" s="29"/>
      <c r="H63" s="29"/>
      <c r="I63" s="29"/>
      <c r="J63" s="29"/>
      <c r="K63" s="29" t="s">
        <v>79</v>
      </c>
      <c r="L63" s="29"/>
      <c r="M63" s="29"/>
      <c r="N63" s="29"/>
      <c r="O63" s="29"/>
      <c r="P63" s="29"/>
      <c r="Q63" s="29"/>
      <c r="R63" s="29"/>
      <c r="S63" s="29"/>
      <c r="T63" s="29"/>
      <c r="U63" s="29" t="s">
        <v>361</v>
      </c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80</v>
      </c>
      <c r="AI63" s="29"/>
      <c r="AJ63" s="29"/>
      <c r="AK63" s="29"/>
      <c r="AL63" s="29"/>
      <c r="AM63" s="29"/>
      <c r="AN63" s="29"/>
      <c r="AO63" s="29"/>
      <c r="AP63" s="29"/>
      <c r="AQ63" s="28">
        <v>159816.19</v>
      </c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>
        <f>AQ63</f>
        <v>159816.19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</row>
    <row r="64" spans="1:138" s="22" customFormat="1" ht="12.75" customHeight="1">
      <c r="A64" s="29" t="s">
        <v>75</v>
      </c>
      <c r="B64" s="29"/>
      <c r="C64" s="29"/>
      <c r="D64" s="29"/>
      <c r="E64" s="29"/>
      <c r="F64" s="29"/>
      <c r="G64" s="29"/>
      <c r="H64" s="29"/>
      <c r="I64" s="29"/>
      <c r="J64" s="29"/>
      <c r="K64" s="29" t="s">
        <v>79</v>
      </c>
      <c r="L64" s="29"/>
      <c r="M64" s="29"/>
      <c r="N64" s="29"/>
      <c r="O64" s="29"/>
      <c r="P64" s="29"/>
      <c r="Q64" s="29"/>
      <c r="R64" s="29"/>
      <c r="S64" s="29"/>
      <c r="T64" s="29"/>
      <c r="U64" s="29" t="s">
        <v>361</v>
      </c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81</v>
      </c>
      <c r="AI64" s="29"/>
      <c r="AJ64" s="29"/>
      <c r="AK64" s="29"/>
      <c r="AL64" s="29"/>
      <c r="AM64" s="29"/>
      <c r="AN64" s="29"/>
      <c r="AO64" s="29"/>
      <c r="AP64" s="29"/>
      <c r="AQ64" s="28">
        <v>48264.49</v>
      </c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>
        <v>48264.49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</row>
    <row r="65" spans="1:138" s="22" customFormat="1" ht="12.75" customHeight="1">
      <c r="A65" s="29" t="s">
        <v>75</v>
      </c>
      <c r="B65" s="29"/>
      <c r="C65" s="29"/>
      <c r="D65" s="29"/>
      <c r="E65" s="29"/>
      <c r="F65" s="29"/>
      <c r="G65" s="29"/>
      <c r="H65" s="29"/>
      <c r="I65" s="29"/>
      <c r="J65" s="29"/>
      <c r="K65" s="29" t="s">
        <v>79</v>
      </c>
      <c r="L65" s="29"/>
      <c r="M65" s="29"/>
      <c r="N65" s="29"/>
      <c r="O65" s="29"/>
      <c r="P65" s="29"/>
      <c r="Q65" s="29"/>
      <c r="R65" s="29"/>
      <c r="S65" s="29"/>
      <c r="T65" s="29"/>
      <c r="U65" s="29" t="s">
        <v>270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8">
        <f>AQ66</f>
        <v>34529</v>
      </c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>
        <f>AQ65</f>
        <v>34529</v>
      </c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v>0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>
        <f>BW65</f>
        <v>0</v>
      </c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>
        <v>0</v>
      </c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>
        <f>DC65</f>
        <v>0</v>
      </c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</row>
    <row r="66" spans="1:138" s="22" customFormat="1" ht="12.75" customHeight="1">
      <c r="A66" s="29" t="s">
        <v>75</v>
      </c>
      <c r="B66" s="29"/>
      <c r="C66" s="29"/>
      <c r="D66" s="29"/>
      <c r="E66" s="29"/>
      <c r="F66" s="29"/>
      <c r="G66" s="29"/>
      <c r="H66" s="29"/>
      <c r="I66" s="29"/>
      <c r="J66" s="29"/>
      <c r="K66" s="29" t="s">
        <v>79</v>
      </c>
      <c r="L66" s="29"/>
      <c r="M66" s="29"/>
      <c r="N66" s="29"/>
      <c r="O66" s="29"/>
      <c r="P66" s="29"/>
      <c r="Q66" s="29"/>
      <c r="R66" s="29"/>
      <c r="S66" s="29"/>
      <c r="T66" s="29"/>
      <c r="U66" s="29" t="s">
        <v>270</v>
      </c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">
        <v>122</v>
      </c>
      <c r="AI66" s="29"/>
      <c r="AJ66" s="29"/>
      <c r="AK66" s="29"/>
      <c r="AL66" s="29"/>
      <c r="AM66" s="29"/>
      <c r="AN66" s="29"/>
      <c r="AO66" s="29"/>
      <c r="AP66" s="29"/>
      <c r="AQ66" s="28">
        <f>AQ67</f>
        <v>34529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>
        <f>BC67</f>
        <v>34529</v>
      </c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>
        <f>BW67</f>
        <v>0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>
        <f>CI67</f>
        <v>0</v>
      </c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>
        <f>DC67</f>
        <v>0</v>
      </c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>
        <f>DO67</f>
        <v>0</v>
      </c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</row>
    <row r="67" spans="1:138" s="22" customFormat="1" ht="12.75" customHeight="1">
      <c r="A67" s="29" t="s">
        <v>75</v>
      </c>
      <c r="B67" s="29"/>
      <c r="C67" s="29"/>
      <c r="D67" s="29"/>
      <c r="E67" s="29"/>
      <c r="F67" s="29"/>
      <c r="G67" s="29"/>
      <c r="H67" s="29"/>
      <c r="I67" s="29"/>
      <c r="J67" s="29"/>
      <c r="K67" s="29" t="s">
        <v>79</v>
      </c>
      <c r="L67" s="29"/>
      <c r="M67" s="29"/>
      <c r="N67" s="29"/>
      <c r="O67" s="29"/>
      <c r="P67" s="29"/>
      <c r="Q67" s="29"/>
      <c r="R67" s="29"/>
      <c r="S67" s="29"/>
      <c r="T67" s="29"/>
      <c r="U67" s="29" t="s">
        <v>270</v>
      </c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 t="s">
        <v>78</v>
      </c>
      <c r="AI67" s="29"/>
      <c r="AJ67" s="29"/>
      <c r="AK67" s="29"/>
      <c r="AL67" s="29"/>
      <c r="AM67" s="29"/>
      <c r="AN67" s="29"/>
      <c r="AO67" s="29"/>
      <c r="AP67" s="29"/>
      <c r="AQ67" s="28">
        <f>AQ68+AQ69</f>
        <v>34529</v>
      </c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>
        <f aca="true" t="shared" si="6" ref="BC67:BC73">AQ67</f>
        <v>34529</v>
      </c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>
        <v>0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>
        <f>BW67</f>
        <v>0</v>
      </c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>
        <f>CI67</f>
        <v>0</v>
      </c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>
        <f>DC67</f>
        <v>0</v>
      </c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</row>
    <row r="68" spans="1:138" s="22" customFormat="1" ht="12.75" customHeight="1">
      <c r="A68" s="29" t="s">
        <v>75</v>
      </c>
      <c r="B68" s="29"/>
      <c r="C68" s="29"/>
      <c r="D68" s="29"/>
      <c r="E68" s="29"/>
      <c r="F68" s="29"/>
      <c r="G68" s="29"/>
      <c r="H68" s="29"/>
      <c r="I68" s="29"/>
      <c r="J68" s="29"/>
      <c r="K68" s="29" t="s">
        <v>79</v>
      </c>
      <c r="L68" s="29"/>
      <c r="M68" s="29"/>
      <c r="N68" s="29"/>
      <c r="O68" s="29"/>
      <c r="P68" s="29"/>
      <c r="Q68" s="29"/>
      <c r="R68" s="29"/>
      <c r="S68" s="29"/>
      <c r="T68" s="29"/>
      <c r="U68" s="29" t="s">
        <v>270</v>
      </c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">
        <v>80</v>
      </c>
      <c r="AI68" s="29"/>
      <c r="AJ68" s="29"/>
      <c r="AK68" s="29"/>
      <c r="AL68" s="29"/>
      <c r="AM68" s="29"/>
      <c r="AN68" s="29"/>
      <c r="AO68" s="29"/>
      <c r="AP68" s="29"/>
      <c r="AQ68" s="28">
        <v>26520</v>
      </c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>
        <f t="shared" si="6"/>
        <v>26520</v>
      </c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>
        <v>0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>
        <f>BW68</f>
        <v>0</v>
      </c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>
        <f aca="true" t="shared" si="7" ref="DC68:DC77">BW68</f>
        <v>0</v>
      </c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>
        <f>DC68</f>
        <v>0</v>
      </c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</row>
    <row r="69" spans="1:138" s="22" customFormat="1" ht="12.75" customHeight="1">
      <c r="A69" s="29" t="s">
        <v>75</v>
      </c>
      <c r="B69" s="29"/>
      <c r="C69" s="29"/>
      <c r="D69" s="29"/>
      <c r="E69" s="29"/>
      <c r="F69" s="29"/>
      <c r="G69" s="29"/>
      <c r="H69" s="29"/>
      <c r="I69" s="29"/>
      <c r="J69" s="29"/>
      <c r="K69" s="29" t="s">
        <v>79</v>
      </c>
      <c r="L69" s="29"/>
      <c r="M69" s="29"/>
      <c r="N69" s="29"/>
      <c r="O69" s="29"/>
      <c r="P69" s="29"/>
      <c r="Q69" s="29"/>
      <c r="R69" s="29"/>
      <c r="S69" s="29"/>
      <c r="T69" s="29"/>
      <c r="U69" s="29" t="s">
        <v>270</v>
      </c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 t="s">
        <v>81</v>
      </c>
      <c r="AI69" s="29"/>
      <c r="AJ69" s="29"/>
      <c r="AK69" s="29"/>
      <c r="AL69" s="29"/>
      <c r="AM69" s="29"/>
      <c r="AN69" s="29"/>
      <c r="AO69" s="29"/>
      <c r="AP69" s="29"/>
      <c r="AQ69" s="28">
        <v>8009</v>
      </c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>
        <f t="shared" si="6"/>
        <v>8009</v>
      </c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>
        <v>0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>
        <f>BW69</f>
        <v>0</v>
      </c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>
        <f t="shared" si="7"/>
        <v>0</v>
      </c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>
        <f>DC69</f>
        <v>0</v>
      </c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</row>
    <row r="70" spans="1:138" s="22" customFormat="1" ht="12.75" customHeight="1">
      <c r="A70" s="34" t="s">
        <v>75</v>
      </c>
      <c r="B70" s="34"/>
      <c r="C70" s="34"/>
      <c r="D70" s="34"/>
      <c r="E70" s="34"/>
      <c r="F70" s="34"/>
      <c r="G70" s="34"/>
      <c r="H70" s="34"/>
      <c r="I70" s="34"/>
      <c r="J70" s="34"/>
      <c r="K70" s="34" t="s">
        <v>374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3">
        <f>AQ71</f>
        <v>153941.6</v>
      </c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>
        <f t="shared" si="6"/>
        <v>153941.6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</row>
    <row r="71" spans="1:138" s="22" customFormat="1" ht="12.75" customHeight="1">
      <c r="A71" s="29" t="s">
        <v>75</v>
      </c>
      <c r="B71" s="29"/>
      <c r="C71" s="29"/>
      <c r="D71" s="29"/>
      <c r="E71" s="29"/>
      <c r="F71" s="29"/>
      <c r="G71" s="29"/>
      <c r="H71" s="29"/>
      <c r="I71" s="29"/>
      <c r="J71" s="29"/>
      <c r="K71" s="29" t="s">
        <v>374</v>
      </c>
      <c r="L71" s="29"/>
      <c r="M71" s="29"/>
      <c r="N71" s="29"/>
      <c r="O71" s="29"/>
      <c r="P71" s="29"/>
      <c r="Q71" s="29"/>
      <c r="R71" s="29"/>
      <c r="S71" s="29"/>
      <c r="T71" s="29"/>
      <c r="U71" s="30" t="s">
        <v>393</v>
      </c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2"/>
      <c r="AH71" s="29"/>
      <c r="AI71" s="29"/>
      <c r="AJ71" s="29"/>
      <c r="AK71" s="29"/>
      <c r="AL71" s="29"/>
      <c r="AM71" s="29"/>
      <c r="AN71" s="29"/>
      <c r="AO71" s="29"/>
      <c r="AP71" s="29"/>
      <c r="AQ71" s="28">
        <f>AQ72</f>
        <v>153941.6</v>
      </c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>
        <f t="shared" si="6"/>
        <v>153941.6</v>
      </c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</row>
    <row r="72" spans="1:138" s="22" customFormat="1" ht="12.75" customHeight="1">
      <c r="A72" s="29" t="s">
        <v>75</v>
      </c>
      <c r="B72" s="29"/>
      <c r="C72" s="29"/>
      <c r="D72" s="29"/>
      <c r="E72" s="29"/>
      <c r="F72" s="29"/>
      <c r="G72" s="29"/>
      <c r="H72" s="29"/>
      <c r="I72" s="29"/>
      <c r="J72" s="29"/>
      <c r="K72" s="29" t="s">
        <v>374</v>
      </c>
      <c r="L72" s="29"/>
      <c r="M72" s="29"/>
      <c r="N72" s="29"/>
      <c r="O72" s="29"/>
      <c r="P72" s="29"/>
      <c r="Q72" s="29"/>
      <c r="R72" s="29"/>
      <c r="S72" s="29"/>
      <c r="T72" s="29"/>
      <c r="U72" s="30" t="s">
        <v>393</v>
      </c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2"/>
      <c r="AH72" s="29" t="s">
        <v>160</v>
      </c>
      <c r="AI72" s="29"/>
      <c r="AJ72" s="29"/>
      <c r="AK72" s="29"/>
      <c r="AL72" s="29"/>
      <c r="AM72" s="29"/>
      <c r="AN72" s="29"/>
      <c r="AO72" s="29"/>
      <c r="AP72" s="29"/>
      <c r="AQ72" s="28">
        <f>AQ73</f>
        <v>153941.6</v>
      </c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>
        <f t="shared" si="6"/>
        <v>153941.6</v>
      </c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</row>
    <row r="73" spans="1:138" s="22" customFormat="1" ht="12.75" customHeight="1">
      <c r="A73" s="29" t="s">
        <v>75</v>
      </c>
      <c r="B73" s="29"/>
      <c r="C73" s="29"/>
      <c r="D73" s="29"/>
      <c r="E73" s="29"/>
      <c r="F73" s="29"/>
      <c r="G73" s="29"/>
      <c r="H73" s="29"/>
      <c r="I73" s="29"/>
      <c r="J73" s="29"/>
      <c r="K73" s="29" t="s">
        <v>374</v>
      </c>
      <c r="L73" s="29"/>
      <c r="M73" s="29"/>
      <c r="N73" s="29"/>
      <c r="O73" s="29"/>
      <c r="P73" s="29"/>
      <c r="Q73" s="29"/>
      <c r="R73" s="29"/>
      <c r="S73" s="29"/>
      <c r="T73" s="29"/>
      <c r="U73" s="30" t="s">
        <v>393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2"/>
      <c r="AH73" s="29" t="s">
        <v>216</v>
      </c>
      <c r="AI73" s="29"/>
      <c r="AJ73" s="29"/>
      <c r="AK73" s="29"/>
      <c r="AL73" s="29"/>
      <c r="AM73" s="29"/>
      <c r="AN73" s="29"/>
      <c r="AO73" s="29"/>
      <c r="AP73" s="29"/>
      <c r="AQ73" s="28">
        <v>153941.6</v>
      </c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>
        <f t="shared" si="6"/>
        <v>153941.6</v>
      </c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</row>
    <row r="74" spans="1:138" s="22" customFormat="1" ht="12.75" customHeight="1">
      <c r="A74" s="34" t="s">
        <v>75</v>
      </c>
      <c r="B74" s="34"/>
      <c r="C74" s="34"/>
      <c r="D74" s="34"/>
      <c r="E74" s="34"/>
      <c r="F74" s="34"/>
      <c r="G74" s="34"/>
      <c r="H74" s="34"/>
      <c r="I74" s="34"/>
      <c r="J74" s="34"/>
      <c r="K74" s="34" t="s">
        <v>85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3">
        <v>10000</v>
      </c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>
        <f t="shared" si="3"/>
        <v>10000</v>
      </c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>
        <f>AQ74</f>
        <v>10000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>
        <f t="shared" si="4"/>
        <v>10000</v>
      </c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>
        <f t="shared" si="7"/>
        <v>10000</v>
      </c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>
        <f t="shared" si="5"/>
        <v>10000</v>
      </c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</row>
    <row r="75" spans="1:138" s="22" customFormat="1" ht="12.75" customHeight="1">
      <c r="A75" s="29" t="s">
        <v>75</v>
      </c>
      <c r="B75" s="29"/>
      <c r="C75" s="29"/>
      <c r="D75" s="29"/>
      <c r="E75" s="29"/>
      <c r="F75" s="29"/>
      <c r="G75" s="29"/>
      <c r="H75" s="29"/>
      <c r="I75" s="29"/>
      <c r="J75" s="29"/>
      <c r="K75" s="29" t="s">
        <v>85</v>
      </c>
      <c r="L75" s="29"/>
      <c r="M75" s="29"/>
      <c r="N75" s="29"/>
      <c r="O75" s="29"/>
      <c r="P75" s="29"/>
      <c r="Q75" s="29"/>
      <c r="R75" s="29"/>
      <c r="S75" s="29"/>
      <c r="T75" s="29"/>
      <c r="U75" s="29" t="s">
        <v>86</v>
      </c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8">
        <v>10000</v>
      </c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>
        <f t="shared" si="3"/>
        <v>10000</v>
      </c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>
        <f>AQ75</f>
        <v>10000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>
        <f t="shared" si="4"/>
        <v>10000</v>
      </c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>
        <f t="shared" si="7"/>
        <v>10000</v>
      </c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>
        <f t="shared" si="5"/>
        <v>10000</v>
      </c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</row>
    <row r="76" spans="1:138" s="22" customFormat="1" ht="12.75" customHeight="1">
      <c r="A76" s="29" t="s">
        <v>75</v>
      </c>
      <c r="B76" s="29"/>
      <c r="C76" s="29"/>
      <c r="D76" s="29"/>
      <c r="E76" s="29"/>
      <c r="F76" s="29"/>
      <c r="G76" s="29"/>
      <c r="H76" s="29"/>
      <c r="I76" s="29"/>
      <c r="J76" s="29"/>
      <c r="K76" s="29" t="s">
        <v>85</v>
      </c>
      <c r="L76" s="29"/>
      <c r="M76" s="29"/>
      <c r="N76" s="29"/>
      <c r="O76" s="29"/>
      <c r="P76" s="29"/>
      <c r="Q76" s="29"/>
      <c r="R76" s="29"/>
      <c r="S76" s="29"/>
      <c r="T76" s="29"/>
      <c r="U76" s="29" t="s">
        <v>86</v>
      </c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 t="s">
        <v>160</v>
      </c>
      <c r="AI76" s="29"/>
      <c r="AJ76" s="29"/>
      <c r="AK76" s="29"/>
      <c r="AL76" s="29"/>
      <c r="AM76" s="29"/>
      <c r="AN76" s="29"/>
      <c r="AO76" s="29"/>
      <c r="AP76" s="29"/>
      <c r="AQ76" s="28">
        <v>10000</v>
      </c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>
        <f t="shared" si="3"/>
        <v>10000</v>
      </c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>
        <f>AQ76</f>
        <v>10000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>
        <f t="shared" si="4"/>
        <v>10000</v>
      </c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>
        <f t="shared" si="7"/>
        <v>10000</v>
      </c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>
        <f t="shared" si="5"/>
        <v>10000</v>
      </c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</row>
    <row r="77" spans="1:138" s="22" customFormat="1" ht="12" customHeight="1">
      <c r="A77" s="29" t="s">
        <v>75</v>
      </c>
      <c r="B77" s="29"/>
      <c r="C77" s="29"/>
      <c r="D77" s="29"/>
      <c r="E77" s="29"/>
      <c r="F77" s="29"/>
      <c r="G77" s="29"/>
      <c r="H77" s="29"/>
      <c r="I77" s="29"/>
      <c r="J77" s="29"/>
      <c r="K77" s="29" t="s">
        <v>85</v>
      </c>
      <c r="L77" s="29"/>
      <c r="M77" s="29"/>
      <c r="N77" s="29"/>
      <c r="O77" s="29"/>
      <c r="P77" s="29"/>
      <c r="Q77" s="29"/>
      <c r="R77" s="29"/>
      <c r="S77" s="29"/>
      <c r="T77" s="29"/>
      <c r="U77" s="29" t="s">
        <v>86</v>
      </c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 t="s">
        <v>87</v>
      </c>
      <c r="AI77" s="29"/>
      <c r="AJ77" s="29"/>
      <c r="AK77" s="29"/>
      <c r="AL77" s="29"/>
      <c r="AM77" s="29"/>
      <c r="AN77" s="29"/>
      <c r="AO77" s="29"/>
      <c r="AP77" s="29"/>
      <c r="AQ77" s="28">
        <v>10000</v>
      </c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>
        <f t="shared" si="3"/>
        <v>10000</v>
      </c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>
        <f>AQ77</f>
        <v>10000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>
        <f t="shared" si="4"/>
        <v>10000</v>
      </c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>
        <f t="shared" si="7"/>
        <v>10000</v>
      </c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>
        <f t="shared" si="5"/>
        <v>10000</v>
      </c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</row>
    <row r="78" spans="1:138" s="22" customFormat="1" ht="12" customHeight="1">
      <c r="A78" s="34" t="s">
        <v>75</v>
      </c>
      <c r="B78" s="34"/>
      <c r="C78" s="34"/>
      <c r="D78" s="34"/>
      <c r="E78" s="34"/>
      <c r="F78" s="34"/>
      <c r="G78" s="34"/>
      <c r="H78" s="34"/>
      <c r="I78" s="34"/>
      <c r="J78" s="34"/>
      <c r="K78" s="34" t="s">
        <v>88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3">
        <f>AQ79</f>
        <v>3901777.94</v>
      </c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>
        <f>BC79</f>
        <v>3901777.94</v>
      </c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>
        <f>BW79</f>
        <v>3874325.76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>
        <f>CI79</f>
        <v>3874325.76</v>
      </c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>
        <f>DC79</f>
        <v>3874325.76</v>
      </c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>
        <f>DO79</f>
        <v>3874325.76</v>
      </c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</row>
    <row r="79" spans="1:138" s="22" customFormat="1" ht="12" customHeight="1">
      <c r="A79" s="29" t="s">
        <v>75</v>
      </c>
      <c r="B79" s="29"/>
      <c r="C79" s="29"/>
      <c r="D79" s="29"/>
      <c r="E79" s="29"/>
      <c r="F79" s="29"/>
      <c r="G79" s="29"/>
      <c r="H79" s="29"/>
      <c r="I79" s="29"/>
      <c r="J79" s="29"/>
      <c r="K79" s="29" t="s">
        <v>88</v>
      </c>
      <c r="L79" s="29"/>
      <c r="M79" s="29"/>
      <c r="N79" s="29"/>
      <c r="O79" s="29"/>
      <c r="P79" s="29"/>
      <c r="Q79" s="29"/>
      <c r="R79" s="29"/>
      <c r="S79" s="29"/>
      <c r="T79" s="29"/>
      <c r="U79" s="29" t="s">
        <v>151</v>
      </c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8">
        <f>AQ85+AQ89+AQ97+AQ102+AQ107+AQ80</f>
        <v>3901777.94</v>
      </c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>
        <f aca="true" t="shared" si="8" ref="BC79:BC115">AQ79</f>
        <v>3901777.94</v>
      </c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>
        <f>BW85+BW89+BW97+BW102+BW107</f>
        <v>3874325.76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>
        <f aca="true" t="shared" si="9" ref="CI79:CI115">BW79</f>
        <v>3874325.76</v>
      </c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>
        <f>DC85+DC89+DC97+DC102+DC107</f>
        <v>3874325.76</v>
      </c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>
        <f aca="true" t="shared" si="10" ref="DO79:DO115">DC79</f>
        <v>3874325.76</v>
      </c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</row>
    <row r="80" spans="1:138" s="22" customFormat="1" ht="12" customHeight="1">
      <c r="A80" s="29" t="s">
        <v>75</v>
      </c>
      <c r="B80" s="29"/>
      <c r="C80" s="29"/>
      <c r="D80" s="29"/>
      <c r="E80" s="29"/>
      <c r="F80" s="29"/>
      <c r="G80" s="29"/>
      <c r="H80" s="29"/>
      <c r="I80" s="29"/>
      <c r="J80" s="29"/>
      <c r="K80" s="29" t="s">
        <v>88</v>
      </c>
      <c r="L80" s="29"/>
      <c r="M80" s="29"/>
      <c r="N80" s="29"/>
      <c r="O80" s="29"/>
      <c r="P80" s="29"/>
      <c r="Q80" s="29"/>
      <c r="R80" s="29"/>
      <c r="S80" s="29"/>
      <c r="T80" s="29"/>
      <c r="U80" s="29" t="s">
        <v>270</v>
      </c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8">
        <f>AQ81</f>
        <v>62571</v>
      </c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>
        <f>AQ80</f>
        <v>62571</v>
      </c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>
        <v>0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>
        <f>BW80</f>
        <v>0</v>
      </c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>
        <f>BW80</f>
        <v>0</v>
      </c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>
        <f>DC80</f>
        <v>0</v>
      </c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</row>
    <row r="81" spans="1:138" s="22" customFormat="1" ht="12" customHeight="1">
      <c r="A81" s="29" t="s">
        <v>75</v>
      </c>
      <c r="B81" s="29"/>
      <c r="C81" s="29"/>
      <c r="D81" s="29"/>
      <c r="E81" s="29"/>
      <c r="F81" s="29"/>
      <c r="G81" s="29"/>
      <c r="H81" s="29"/>
      <c r="I81" s="29"/>
      <c r="J81" s="29"/>
      <c r="K81" s="29" t="s">
        <v>88</v>
      </c>
      <c r="L81" s="29"/>
      <c r="M81" s="29"/>
      <c r="N81" s="29"/>
      <c r="O81" s="29"/>
      <c r="P81" s="29"/>
      <c r="Q81" s="29"/>
      <c r="R81" s="29"/>
      <c r="S81" s="29"/>
      <c r="T81" s="29"/>
      <c r="U81" s="29" t="s">
        <v>270</v>
      </c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 t="s">
        <v>122</v>
      </c>
      <c r="AI81" s="29"/>
      <c r="AJ81" s="29"/>
      <c r="AK81" s="29"/>
      <c r="AL81" s="29"/>
      <c r="AM81" s="29"/>
      <c r="AN81" s="29"/>
      <c r="AO81" s="29"/>
      <c r="AP81" s="29"/>
      <c r="AQ81" s="28">
        <f>AQ82</f>
        <v>62571</v>
      </c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>
        <f>AQ81</f>
        <v>62571</v>
      </c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>
        <v>0</v>
      </c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>
        <v>0</v>
      </c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>
        <f>BW81</f>
        <v>0</v>
      </c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>
        <f>DC81</f>
        <v>0</v>
      </c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</row>
    <row r="82" spans="1:138" s="22" customFormat="1" ht="12" customHeight="1">
      <c r="A82" s="29" t="s">
        <v>75</v>
      </c>
      <c r="B82" s="29"/>
      <c r="C82" s="29"/>
      <c r="D82" s="29"/>
      <c r="E82" s="29"/>
      <c r="F82" s="29"/>
      <c r="G82" s="29"/>
      <c r="H82" s="29"/>
      <c r="I82" s="29"/>
      <c r="J82" s="29"/>
      <c r="K82" s="29" t="s">
        <v>88</v>
      </c>
      <c r="L82" s="29"/>
      <c r="M82" s="29"/>
      <c r="N82" s="29"/>
      <c r="O82" s="29"/>
      <c r="P82" s="29"/>
      <c r="Q82" s="29"/>
      <c r="R82" s="29"/>
      <c r="S82" s="29"/>
      <c r="T82" s="29"/>
      <c r="U82" s="29" t="s">
        <v>270</v>
      </c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 t="s">
        <v>123</v>
      </c>
      <c r="AI82" s="29"/>
      <c r="AJ82" s="29"/>
      <c r="AK82" s="29"/>
      <c r="AL82" s="29"/>
      <c r="AM82" s="29"/>
      <c r="AN82" s="29"/>
      <c r="AO82" s="29"/>
      <c r="AP82" s="29"/>
      <c r="AQ82" s="28">
        <f>AQ83+AQ84</f>
        <v>62571</v>
      </c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>
        <f>AQ82</f>
        <v>62571</v>
      </c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>
        <v>0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>
        <f>BW82</f>
        <v>0</v>
      </c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>
        <f>BW82</f>
        <v>0</v>
      </c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>
        <f>DC82</f>
        <v>0</v>
      </c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</row>
    <row r="83" spans="1:138" s="22" customFormat="1" ht="12" customHeight="1">
      <c r="A83" s="29" t="s">
        <v>75</v>
      </c>
      <c r="B83" s="29"/>
      <c r="C83" s="29"/>
      <c r="D83" s="29"/>
      <c r="E83" s="29"/>
      <c r="F83" s="29"/>
      <c r="G83" s="29"/>
      <c r="H83" s="29"/>
      <c r="I83" s="29"/>
      <c r="J83" s="29"/>
      <c r="K83" s="29" t="s">
        <v>88</v>
      </c>
      <c r="L83" s="29"/>
      <c r="M83" s="29"/>
      <c r="N83" s="29"/>
      <c r="O83" s="29"/>
      <c r="P83" s="29"/>
      <c r="Q83" s="29"/>
      <c r="R83" s="29"/>
      <c r="S83" s="29"/>
      <c r="T83" s="29"/>
      <c r="U83" s="29" t="s">
        <v>270</v>
      </c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 t="s">
        <v>90</v>
      </c>
      <c r="AI83" s="29"/>
      <c r="AJ83" s="29"/>
      <c r="AK83" s="29"/>
      <c r="AL83" s="29"/>
      <c r="AM83" s="29"/>
      <c r="AN83" s="29"/>
      <c r="AO83" s="29"/>
      <c r="AP83" s="29"/>
      <c r="AQ83" s="28">
        <v>48057.6</v>
      </c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>
        <f>AQ83</f>
        <v>48057.6</v>
      </c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>
        <v>0</v>
      </c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>
        <f>BW83</f>
        <v>0</v>
      </c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>
        <f>BW83</f>
        <v>0</v>
      </c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>
        <f>DC83</f>
        <v>0</v>
      </c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</row>
    <row r="84" spans="1:138" s="22" customFormat="1" ht="12" customHeight="1">
      <c r="A84" s="29" t="s">
        <v>75</v>
      </c>
      <c r="B84" s="29"/>
      <c r="C84" s="29"/>
      <c r="D84" s="29"/>
      <c r="E84" s="29"/>
      <c r="F84" s="29"/>
      <c r="G84" s="29"/>
      <c r="H84" s="29"/>
      <c r="I84" s="29"/>
      <c r="J84" s="29"/>
      <c r="K84" s="29" t="s">
        <v>88</v>
      </c>
      <c r="L84" s="29"/>
      <c r="M84" s="29"/>
      <c r="N84" s="29"/>
      <c r="O84" s="29"/>
      <c r="P84" s="29"/>
      <c r="Q84" s="29"/>
      <c r="R84" s="29"/>
      <c r="S84" s="29"/>
      <c r="T84" s="29"/>
      <c r="U84" s="29" t="s">
        <v>270</v>
      </c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 t="s">
        <v>91</v>
      </c>
      <c r="AI84" s="29"/>
      <c r="AJ84" s="29"/>
      <c r="AK84" s="29"/>
      <c r="AL84" s="29"/>
      <c r="AM84" s="29"/>
      <c r="AN84" s="29"/>
      <c r="AO84" s="29"/>
      <c r="AP84" s="29"/>
      <c r="AQ84" s="28">
        <v>14513.4</v>
      </c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>
        <f>AQ84</f>
        <v>14513.4</v>
      </c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>
        <v>0</v>
      </c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>
        <f>BW84</f>
        <v>0</v>
      </c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>
        <f>BW84</f>
        <v>0</v>
      </c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>
        <f>DC84</f>
        <v>0</v>
      </c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</row>
    <row r="85" spans="1:138" s="22" customFormat="1" ht="12" customHeight="1">
      <c r="A85" s="29" t="s">
        <v>75</v>
      </c>
      <c r="B85" s="29"/>
      <c r="C85" s="29"/>
      <c r="D85" s="29"/>
      <c r="E85" s="29"/>
      <c r="F85" s="29"/>
      <c r="G85" s="29"/>
      <c r="H85" s="29"/>
      <c r="I85" s="29"/>
      <c r="J85" s="29"/>
      <c r="K85" s="29" t="s">
        <v>88</v>
      </c>
      <c r="L85" s="29"/>
      <c r="M85" s="29"/>
      <c r="N85" s="29"/>
      <c r="O85" s="29"/>
      <c r="P85" s="29"/>
      <c r="Q85" s="29"/>
      <c r="R85" s="29"/>
      <c r="S85" s="29"/>
      <c r="T85" s="29"/>
      <c r="U85" s="29" t="s">
        <v>94</v>
      </c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8">
        <f>AQ86</f>
        <v>4300</v>
      </c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>
        <f t="shared" si="8"/>
        <v>4300</v>
      </c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>
        <f aca="true" t="shared" si="11" ref="BW85:BW111">AQ85</f>
        <v>4300</v>
      </c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>
        <f t="shared" si="9"/>
        <v>4300</v>
      </c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>
        <f aca="true" t="shared" si="12" ref="DC85:DC111">BW85</f>
        <v>4300</v>
      </c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>
        <f t="shared" si="10"/>
        <v>4300</v>
      </c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</row>
    <row r="86" spans="1:138" s="22" customFormat="1" ht="12" customHeight="1">
      <c r="A86" s="29" t="s">
        <v>75</v>
      </c>
      <c r="B86" s="29"/>
      <c r="C86" s="29"/>
      <c r="D86" s="29"/>
      <c r="E86" s="29"/>
      <c r="F86" s="29"/>
      <c r="G86" s="29"/>
      <c r="H86" s="29"/>
      <c r="I86" s="29"/>
      <c r="J86" s="29"/>
      <c r="K86" s="29" t="s">
        <v>88</v>
      </c>
      <c r="L86" s="29"/>
      <c r="M86" s="29"/>
      <c r="N86" s="29"/>
      <c r="O86" s="29"/>
      <c r="P86" s="29"/>
      <c r="Q86" s="29"/>
      <c r="R86" s="29"/>
      <c r="S86" s="29"/>
      <c r="T86" s="29"/>
      <c r="U86" s="29" t="s">
        <v>94</v>
      </c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 t="s">
        <v>131</v>
      </c>
      <c r="AI86" s="29"/>
      <c r="AJ86" s="29"/>
      <c r="AK86" s="29"/>
      <c r="AL86" s="29"/>
      <c r="AM86" s="29"/>
      <c r="AN86" s="29"/>
      <c r="AO86" s="29"/>
      <c r="AP86" s="29"/>
      <c r="AQ86" s="28">
        <f>AQ87</f>
        <v>4300</v>
      </c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>
        <f t="shared" si="8"/>
        <v>4300</v>
      </c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>
        <f t="shared" si="11"/>
        <v>4300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>
        <f t="shared" si="9"/>
        <v>4300</v>
      </c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>
        <f t="shared" si="12"/>
        <v>4300</v>
      </c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>
        <f t="shared" si="10"/>
        <v>4300</v>
      </c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</row>
    <row r="87" spans="1:138" s="22" customFormat="1" ht="12" customHeight="1">
      <c r="A87" s="29" t="s">
        <v>75</v>
      </c>
      <c r="B87" s="29"/>
      <c r="C87" s="29"/>
      <c r="D87" s="29"/>
      <c r="E87" s="29"/>
      <c r="F87" s="29"/>
      <c r="G87" s="29"/>
      <c r="H87" s="29"/>
      <c r="I87" s="29"/>
      <c r="J87" s="29"/>
      <c r="K87" s="29" t="s">
        <v>88</v>
      </c>
      <c r="L87" s="29"/>
      <c r="M87" s="29"/>
      <c r="N87" s="29"/>
      <c r="O87" s="29"/>
      <c r="P87" s="29"/>
      <c r="Q87" s="29"/>
      <c r="R87" s="29"/>
      <c r="S87" s="29"/>
      <c r="T87" s="29"/>
      <c r="U87" s="29" t="s">
        <v>94</v>
      </c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 t="s">
        <v>135</v>
      </c>
      <c r="AI87" s="29"/>
      <c r="AJ87" s="29"/>
      <c r="AK87" s="29"/>
      <c r="AL87" s="29"/>
      <c r="AM87" s="29"/>
      <c r="AN87" s="29"/>
      <c r="AO87" s="29"/>
      <c r="AP87" s="29"/>
      <c r="AQ87" s="28">
        <f>AQ88</f>
        <v>4300</v>
      </c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>
        <f t="shared" si="8"/>
        <v>4300</v>
      </c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>
        <f t="shared" si="11"/>
        <v>4300</v>
      </c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>
        <f t="shared" si="9"/>
        <v>4300</v>
      </c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>
        <f t="shared" si="12"/>
        <v>4300</v>
      </c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>
        <f t="shared" si="10"/>
        <v>4300</v>
      </c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</row>
    <row r="88" spans="1:138" s="22" customFormat="1" ht="12" customHeight="1">
      <c r="A88" s="29" t="s">
        <v>75</v>
      </c>
      <c r="B88" s="29"/>
      <c r="C88" s="29"/>
      <c r="D88" s="29"/>
      <c r="E88" s="29"/>
      <c r="F88" s="29"/>
      <c r="G88" s="29"/>
      <c r="H88" s="29"/>
      <c r="I88" s="29"/>
      <c r="J88" s="29"/>
      <c r="K88" s="29" t="s">
        <v>88</v>
      </c>
      <c r="L88" s="29"/>
      <c r="M88" s="29"/>
      <c r="N88" s="29"/>
      <c r="O88" s="29"/>
      <c r="P88" s="29"/>
      <c r="Q88" s="29"/>
      <c r="R88" s="29"/>
      <c r="S88" s="29"/>
      <c r="T88" s="29"/>
      <c r="U88" s="29" t="s">
        <v>94</v>
      </c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 t="s">
        <v>83</v>
      </c>
      <c r="AI88" s="29"/>
      <c r="AJ88" s="29"/>
      <c r="AK88" s="29"/>
      <c r="AL88" s="29"/>
      <c r="AM88" s="29"/>
      <c r="AN88" s="29"/>
      <c r="AO88" s="29"/>
      <c r="AP88" s="29"/>
      <c r="AQ88" s="28">
        <v>4300</v>
      </c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>
        <f t="shared" si="8"/>
        <v>4300</v>
      </c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>
        <f t="shared" si="11"/>
        <v>4300</v>
      </c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>
        <f t="shared" si="9"/>
        <v>4300</v>
      </c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>
        <f t="shared" si="12"/>
        <v>4300</v>
      </c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>
        <f t="shared" si="10"/>
        <v>4300</v>
      </c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</row>
    <row r="89" spans="1:138" s="22" customFormat="1" ht="12" customHeight="1">
      <c r="A89" s="29" t="s">
        <v>75</v>
      </c>
      <c r="B89" s="29"/>
      <c r="C89" s="29"/>
      <c r="D89" s="29"/>
      <c r="E89" s="29"/>
      <c r="F89" s="29"/>
      <c r="G89" s="29"/>
      <c r="H89" s="29"/>
      <c r="I89" s="29"/>
      <c r="J89" s="29"/>
      <c r="K89" s="29" t="s">
        <v>88</v>
      </c>
      <c r="L89" s="29"/>
      <c r="M89" s="29"/>
      <c r="N89" s="29"/>
      <c r="O89" s="29"/>
      <c r="P89" s="29"/>
      <c r="Q89" s="29"/>
      <c r="R89" s="29"/>
      <c r="S89" s="29"/>
      <c r="T89" s="29"/>
      <c r="U89" s="29" t="s">
        <v>89</v>
      </c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8">
        <f>AQ90+AQ94</f>
        <v>3727506.94</v>
      </c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>
        <f t="shared" si="8"/>
        <v>3727506.94</v>
      </c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>
        <f>BW90+BW94</f>
        <v>3762625.76</v>
      </c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>
        <f t="shared" si="9"/>
        <v>3762625.76</v>
      </c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>
        <f t="shared" si="12"/>
        <v>3762625.76</v>
      </c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>
        <f t="shared" si="10"/>
        <v>3762625.76</v>
      </c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</row>
    <row r="90" spans="1:138" s="22" customFormat="1" ht="12" customHeight="1">
      <c r="A90" s="29" t="s">
        <v>75</v>
      </c>
      <c r="B90" s="29"/>
      <c r="C90" s="29"/>
      <c r="D90" s="29"/>
      <c r="E90" s="29"/>
      <c r="F90" s="29"/>
      <c r="G90" s="29"/>
      <c r="H90" s="29"/>
      <c r="I90" s="29"/>
      <c r="J90" s="29"/>
      <c r="K90" s="29" t="s">
        <v>88</v>
      </c>
      <c r="L90" s="29"/>
      <c r="M90" s="29"/>
      <c r="N90" s="29"/>
      <c r="O90" s="29"/>
      <c r="P90" s="29"/>
      <c r="Q90" s="29"/>
      <c r="R90" s="29"/>
      <c r="S90" s="29"/>
      <c r="T90" s="29"/>
      <c r="U90" s="29" t="s">
        <v>89</v>
      </c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 t="s">
        <v>122</v>
      </c>
      <c r="AI90" s="29"/>
      <c r="AJ90" s="29"/>
      <c r="AK90" s="29"/>
      <c r="AL90" s="29"/>
      <c r="AM90" s="29"/>
      <c r="AN90" s="29"/>
      <c r="AO90" s="29"/>
      <c r="AP90" s="29"/>
      <c r="AQ90" s="28">
        <f>AQ91</f>
        <v>563963.9</v>
      </c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>
        <f t="shared" si="8"/>
        <v>563963.9</v>
      </c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>
        <f t="shared" si="11"/>
        <v>563963.9</v>
      </c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>
        <f t="shared" si="9"/>
        <v>563963.9</v>
      </c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>
        <f t="shared" si="12"/>
        <v>563963.9</v>
      </c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>
        <f t="shared" si="10"/>
        <v>563963.9</v>
      </c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</row>
    <row r="91" spans="1:138" s="22" customFormat="1" ht="12" customHeight="1">
      <c r="A91" s="29" t="s">
        <v>75</v>
      </c>
      <c r="B91" s="29"/>
      <c r="C91" s="29"/>
      <c r="D91" s="29"/>
      <c r="E91" s="29"/>
      <c r="F91" s="29"/>
      <c r="G91" s="29"/>
      <c r="H91" s="29"/>
      <c r="I91" s="29"/>
      <c r="J91" s="29"/>
      <c r="K91" s="29" t="s">
        <v>88</v>
      </c>
      <c r="L91" s="29"/>
      <c r="M91" s="29"/>
      <c r="N91" s="29"/>
      <c r="O91" s="29"/>
      <c r="P91" s="29"/>
      <c r="Q91" s="29"/>
      <c r="R91" s="29"/>
      <c r="S91" s="29"/>
      <c r="T91" s="29"/>
      <c r="U91" s="29" t="s">
        <v>89</v>
      </c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 t="s">
        <v>123</v>
      </c>
      <c r="AI91" s="29"/>
      <c r="AJ91" s="29"/>
      <c r="AK91" s="29"/>
      <c r="AL91" s="29"/>
      <c r="AM91" s="29"/>
      <c r="AN91" s="29"/>
      <c r="AO91" s="29"/>
      <c r="AP91" s="29"/>
      <c r="AQ91" s="28">
        <f>AQ92+AQ93</f>
        <v>563963.9</v>
      </c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>
        <f t="shared" si="8"/>
        <v>563963.9</v>
      </c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>
        <f t="shared" si="11"/>
        <v>563963.9</v>
      </c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>
        <f t="shared" si="9"/>
        <v>563963.9</v>
      </c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>
        <f t="shared" si="12"/>
        <v>563963.9</v>
      </c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>
        <f t="shared" si="10"/>
        <v>563963.9</v>
      </c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</row>
    <row r="92" spans="1:138" s="22" customFormat="1" ht="12.75" customHeight="1">
      <c r="A92" s="29" t="s">
        <v>75</v>
      </c>
      <c r="B92" s="29"/>
      <c r="C92" s="29"/>
      <c r="D92" s="29"/>
      <c r="E92" s="29"/>
      <c r="F92" s="29"/>
      <c r="G92" s="29"/>
      <c r="H92" s="29"/>
      <c r="I92" s="29"/>
      <c r="J92" s="29"/>
      <c r="K92" s="29" t="s">
        <v>88</v>
      </c>
      <c r="L92" s="29"/>
      <c r="M92" s="29"/>
      <c r="N92" s="29"/>
      <c r="O92" s="29"/>
      <c r="P92" s="29"/>
      <c r="Q92" s="29"/>
      <c r="R92" s="29"/>
      <c r="S92" s="29"/>
      <c r="T92" s="29"/>
      <c r="U92" s="29" t="s">
        <v>89</v>
      </c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 t="s">
        <v>90</v>
      </c>
      <c r="AI92" s="29"/>
      <c r="AJ92" s="29"/>
      <c r="AK92" s="29"/>
      <c r="AL92" s="29"/>
      <c r="AM92" s="29"/>
      <c r="AN92" s="29"/>
      <c r="AO92" s="29"/>
      <c r="AP92" s="29"/>
      <c r="AQ92" s="28">
        <v>433152</v>
      </c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>
        <f t="shared" si="8"/>
        <v>433152</v>
      </c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>
        <f t="shared" si="11"/>
        <v>433152</v>
      </c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>
        <f t="shared" si="9"/>
        <v>433152</v>
      </c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>
        <f t="shared" si="12"/>
        <v>433152</v>
      </c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>
        <f t="shared" si="10"/>
        <v>433152</v>
      </c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</row>
    <row r="93" spans="1:138" s="22" customFormat="1" ht="12.75" customHeight="1">
      <c r="A93" s="29" t="s">
        <v>75</v>
      </c>
      <c r="B93" s="29"/>
      <c r="C93" s="29"/>
      <c r="D93" s="29"/>
      <c r="E93" s="29"/>
      <c r="F93" s="29"/>
      <c r="G93" s="29"/>
      <c r="H93" s="29"/>
      <c r="I93" s="29"/>
      <c r="J93" s="29"/>
      <c r="K93" s="29" t="s">
        <v>88</v>
      </c>
      <c r="L93" s="29"/>
      <c r="M93" s="29"/>
      <c r="N93" s="29"/>
      <c r="O93" s="29"/>
      <c r="P93" s="29"/>
      <c r="Q93" s="29"/>
      <c r="R93" s="29"/>
      <c r="S93" s="29"/>
      <c r="T93" s="29"/>
      <c r="U93" s="29" t="s">
        <v>89</v>
      </c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 t="s">
        <v>91</v>
      </c>
      <c r="AI93" s="29"/>
      <c r="AJ93" s="29"/>
      <c r="AK93" s="29"/>
      <c r="AL93" s="29"/>
      <c r="AM93" s="29"/>
      <c r="AN93" s="29"/>
      <c r="AO93" s="29"/>
      <c r="AP93" s="29"/>
      <c r="AQ93" s="28">
        <v>130811.9</v>
      </c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>
        <f t="shared" si="8"/>
        <v>130811.9</v>
      </c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>
        <f t="shared" si="11"/>
        <v>130811.9</v>
      </c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>
        <f t="shared" si="9"/>
        <v>130811.9</v>
      </c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>
        <f t="shared" si="12"/>
        <v>130811.9</v>
      </c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>
        <f t="shared" si="10"/>
        <v>130811.9</v>
      </c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</row>
    <row r="94" spans="1:138" s="22" customFormat="1" ht="12.75" customHeight="1">
      <c r="A94" s="29" t="s">
        <v>75</v>
      </c>
      <c r="B94" s="29"/>
      <c r="C94" s="29"/>
      <c r="D94" s="29"/>
      <c r="E94" s="29"/>
      <c r="F94" s="29"/>
      <c r="G94" s="29"/>
      <c r="H94" s="29"/>
      <c r="I94" s="29"/>
      <c r="J94" s="29"/>
      <c r="K94" s="29" t="s">
        <v>88</v>
      </c>
      <c r="L94" s="29"/>
      <c r="M94" s="29"/>
      <c r="N94" s="29"/>
      <c r="O94" s="29"/>
      <c r="P94" s="29"/>
      <c r="Q94" s="29"/>
      <c r="R94" s="29"/>
      <c r="S94" s="29"/>
      <c r="T94" s="29"/>
      <c r="U94" s="29" t="s">
        <v>89</v>
      </c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 t="s">
        <v>131</v>
      </c>
      <c r="AI94" s="29"/>
      <c r="AJ94" s="29"/>
      <c r="AK94" s="29"/>
      <c r="AL94" s="29"/>
      <c r="AM94" s="29"/>
      <c r="AN94" s="29"/>
      <c r="AO94" s="29"/>
      <c r="AP94" s="29"/>
      <c r="AQ94" s="28">
        <f>AQ95</f>
        <v>3163543.04</v>
      </c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>
        <f t="shared" si="8"/>
        <v>3163543.04</v>
      </c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>
        <f>BW95</f>
        <v>3198661.86</v>
      </c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>
        <f t="shared" si="9"/>
        <v>3198661.86</v>
      </c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>
        <f t="shared" si="12"/>
        <v>3198661.86</v>
      </c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>
        <f t="shared" si="10"/>
        <v>3198661.86</v>
      </c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</row>
    <row r="95" spans="1:138" s="22" customFormat="1" ht="12.75" customHeight="1">
      <c r="A95" s="29" t="s">
        <v>75</v>
      </c>
      <c r="B95" s="29"/>
      <c r="C95" s="29"/>
      <c r="D95" s="29"/>
      <c r="E95" s="29"/>
      <c r="F95" s="29"/>
      <c r="G95" s="29"/>
      <c r="H95" s="29"/>
      <c r="I95" s="29"/>
      <c r="J95" s="29"/>
      <c r="K95" s="29" t="s">
        <v>88</v>
      </c>
      <c r="L95" s="29"/>
      <c r="M95" s="29"/>
      <c r="N95" s="29"/>
      <c r="O95" s="29"/>
      <c r="P95" s="29"/>
      <c r="Q95" s="29"/>
      <c r="R95" s="29"/>
      <c r="S95" s="29"/>
      <c r="T95" s="29"/>
      <c r="U95" s="29" t="s">
        <v>89</v>
      </c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 t="s">
        <v>135</v>
      </c>
      <c r="AI95" s="29"/>
      <c r="AJ95" s="29"/>
      <c r="AK95" s="29"/>
      <c r="AL95" s="29"/>
      <c r="AM95" s="29"/>
      <c r="AN95" s="29"/>
      <c r="AO95" s="29"/>
      <c r="AP95" s="29"/>
      <c r="AQ95" s="28">
        <f>AQ96</f>
        <v>3163543.04</v>
      </c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>
        <f t="shared" si="8"/>
        <v>3163543.04</v>
      </c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>
        <f>BW96</f>
        <v>3198661.86</v>
      </c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>
        <f t="shared" si="9"/>
        <v>3198661.86</v>
      </c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>
        <f t="shared" si="12"/>
        <v>3198661.86</v>
      </c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>
        <f t="shared" si="10"/>
        <v>3198661.86</v>
      </c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</row>
    <row r="96" spans="1:138" s="22" customFormat="1" ht="12.75" customHeight="1">
      <c r="A96" s="29" t="s">
        <v>75</v>
      </c>
      <c r="B96" s="29"/>
      <c r="C96" s="29"/>
      <c r="D96" s="29"/>
      <c r="E96" s="29"/>
      <c r="F96" s="29"/>
      <c r="G96" s="29"/>
      <c r="H96" s="29"/>
      <c r="I96" s="29"/>
      <c r="J96" s="29"/>
      <c r="K96" s="29" t="s">
        <v>88</v>
      </c>
      <c r="L96" s="29"/>
      <c r="M96" s="29"/>
      <c r="N96" s="29"/>
      <c r="O96" s="29"/>
      <c r="P96" s="29"/>
      <c r="Q96" s="29"/>
      <c r="R96" s="29"/>
      <c r="S96" s="29"/>
      <c r="T96" s="29"/>
      <c r="U96" s="29" t="s">
        <v>89</v>
      </c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 t="s">
        <v>83</v>
      </c>
      <c r="AI96" s="29"/>
      <c r="AJ96" s="29"/>
      <c r="AK96" s="29"/>
      <c r="AL96" s="29"/>
      <c r="AM96" s="29"/>
      <c r="AN96" s="29"/>
      <c r="AO96" s="29"/>
      <c r="AP96" s="29"/>
      <c r="AQ96" s="28">
        <v>3163543.04</v>
      </c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>
        <f t="shared" si="8"/>
        <v>3163543.04</v>
      </c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>
        <v>3198661.86</v>
      </c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>
        <f t="shared" si="9"/>
        <v>3198661.86</v>
      </c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>
        <f t="shared" si="12"/>
        <v>3198661.86</v>
      </c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>
        <f t="shared" si="10"/>
        <v>3198661.86</v>
      </c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</row>
    <row r="97" spans="1:138" s="22" customFormat="1" ht="12.75" customHeight="1">
      <c r="A97" s="29" t="s">
        <v>75</v>
      </c>
      <c r="B97" s="29"/>
      <c r="C97" s="29"/>
      <c r="D97" s="29"/>
      <c r="E97" s="29"/>
      <c r="F97" s="29"/>
      <c r="G97" s="29"/>
      <c r="H97" s="29"/>
      <c r="I97" s="29"/>
      <c r="J97" s="29"/>
      <c r="K97" s="29" t="s">
        <v>88</v>
      </c>
      <c r="L97" s="29"/>
      <c r="M97" s="29"/>
      <c r="N97" s="29"/>
      <c r="O97" s="29"/>
      <c r="P97" s="29"/>
      <c r="Q97" s="29"/>
      <c r="R97" s="29"/>
      <c r="S97" s="29"/>
      <c r="T97" s="29"/>
      <c r="U97" s="29" t="s">
        <v>92</v>
      </c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8">
        <f>AQ98</f>
        <v>24600</v>
      </c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>
        <f t="shared" si="8"/>
        <v>24600</v>
      </c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>
        <f t="shared" si="11"/>
        <v>24600</v>
      </c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>
        <f t="shared" si="9"/>
        <v>24600</v>
      </c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>
        <f t="shared" si="12"/>
        <v>24600</v>
      </c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>
        <f t="shared" si="10"/>
        <v>24600</v>
      </c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</row>
    <row r="98" spans="1:138" s="22" customFormat="1" ht="12.75" customHeight="1">
      <c r="A98" s="29" t="s">
        <v>75</v>
      </c>
      <c r="B98" s="29"/>
      <c r="C98" s="29"/>
      <c r="D98" s="29"/>
      <c r="E98" s="29"/>
      <c r="F98" s="29"/>
      <c r="G98" s="29"/>
      <c r="H98" s="29"/>
      <c r="I98" s="29"/>
      <c r="J98" s="29"/>
      <c r="K98" s="29" t="s">
        <v>88</v>
      </c>
      <c r="L98" s="29"/>
      <c r="M98" s="29"/>
      <c r="N98" s="29"/>
      <c r="O98" s="29"/>
      <c r="P98" s="29"/>
      <c r="Q98" s="29"/>
      <c r="R98" s="29"/>
      <c r="S98" s="29"/>
      <c r="T98" s="29"/>
      <c r="U98" s="29" t="s">
        <v>92</v>
      </c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 t="s">
        <v>122</v>
      </c>
      <c r="AI98" s="29"/>
      <c r="AJ98" s="29"/>
      <c r="AK98" s="29"/>
      <c r="AL98" s="29"/>
      <c r="AM98" s="29"/>
      <c r="AN98" s="29"/>
      <c r="AO98" s="29"/>
      <c r="AP98" s="29"/>
      <c r="AQ98" s="28">
        <f>AQ99</f>
        <v>24600</v>
      </c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>
        <f t="shared" si="8"/>
        <v>24600</v>
      </c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>
        <f t="shared" si="11"/>
        <v>24600</v>
      </c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>
        <f t="shared" si="9"/>
        <v>24600</v>
      </c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>
        <f t="shared" si="12"/>
        <v>24600</v>
      </c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>
        <f t="shared" si="10"/>
        <v>24600</v>
      </c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</row>
    <row r="99" spans="1:138" s="22" customFormat="1" ht="12.75" customHeight="1">
      <c r="A99" s="29" t="s">
        <v>75</v>
      </c>
      <c r="B99" s="29"/>
      <c r="C99" s="29"/>
      <c r="D99" s="29"/>
      <c r="E99" s="29"/>
      <c r="F99" s="29"/>
      <c r="G99" s="29"/>
      <c r="H99" s="29"/>
      <c r="I99" s="29"/>
      <c r="J99" s="29"/>
      <c r="K99" s="29" t="s">
        <v>88</v>
      </c>
      <c r="L99" s="29"/>
      <c r="M99" s="29"/>
      <c r="N99" s="29"/>
      <c r="O99" s="29"/>
      <c r="P99" s="29"/>
      <c r="Q99" s="29"/>
      <c r="R99" s="29"/>
      <c r="S99" s="29"/>
      <c r="T99" s="29"/>
      <c r="U99" s="29" t="s">
        <v>92</v>
      </c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 t="s">
        <v>123</v>
      </c>
      <c r="AI99" s="29"/>
      <c r="AJ99" s="29"/>
      <c r="AK99" s="29"/>
      <c r="AL99" s="29"/>
      <c r="AM99" s="29"/>
      <c r="AN99" s="29"/>
      <c r="AO99" s="29"/>
      <c r="AP99" s="29"/>
      <c r="AQ99" s="28">
        <f>AQ100+AQ101</f>
        <v>24600</v>
      </c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>
        <f t="shared" si="8"/>
        <v>24600</v>
      </c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>
        <f t="shared" si="11"/>
        <v>24600</v>
      </c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>
        <f t="shared" si="9"/>
        <v>24600</v>
      </c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>
        <f t="shared" si="12"/>
        <v>24600</v>
      </c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>
        <f t="shared" si="10"/>
        <v>24600</v>
      </c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</row>
    <row r="100" spans="1:138" s="22" customFormat="1" ht="12" customHeight="1">
      <c r="A100" s="29" t="s">
        <v>75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 t="s">
        <v>88</v>
      </c>
      <c r="L100" s="29"/>
      <c r="M100" s="29"/>
      <c r="N100" s="29"/>
      <c r="O100" s="29"/>
      <c r="P100" s="29"/>
      <c r="Q100" s="29"/>
      <c r="R100" s="29"/>
      <c r="S100" s="29"/>
      <c r="T100" s="29"/>
      <c r="U100" s="29" t="s">
        <v>92</v>
      </c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 t="s">
        <v>90</v>
      </c>
      <c r="AI100" s="29"/>
      <c r="AJ100" s="29"/>
      <c r="AK100" s="29"/>
      <c r="AL100" s="29"/>
      <c r="AM100" s="29"/>
      <c r="AN100" s="29"/>
      <c r="AO100" s="29"/>
      <c r="AP100" s="29"/>
      <c r="AQ100" s="28">
        <v>18894</v>
      </c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>
        <f t="shared" si="8"/>
        <v>18894</v>
      </c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>
        <f t="shared" si="11"/>
        <v>18894</v>
      </c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>
        <f t="shared" si="9"/>
        <v>18894</v>
      </c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>
        <f t="shared" si="12"/>
        <v>18894</v>
      </c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>
        <f t="shared" si="10"/>
        <v>18894</v>
      </c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</row>
    <row r="101" spans="1:138" s="22" customFormat="1" ht="12.75" customHeight="1">
      <c r="A101" s="29" t="s">
        <v>75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 t="s">
        <v>88</v>
      </c>
      <c r="L101" s="29"/>
      <c r="M101" s="29"/>
      <c r="N101" s="29"/>
      <c r="O101" s="29"/>
      <c r="P101" s="29"/>
      <c r="Q101" s="29"/>
      <c r="R101" s="29"/>
      <c r="S101" s="29"/>
      <c r="T101" s="29"/>
      <c r="U101" s="29" t="s">
        <v>92</v>
      </c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 t="s">
        <v>91</v>
      </c>
      <c r="AI101" s="29"/>
      <c r="AJ101" s="29"/>
      <c r="AK101" s="29"/>
      <c r="AL101" s="29"/>
      <c r="AM101" s="29"/>
      <c r="AN101" s="29"/>
      <c r="AO101" s="29"/>
      <c r="AP101" s="29"/>
      <c r="AQ101" s="28">
        <v>5706</v>
      </c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>
        <f t="shared" si="8"/>
        <v>5706</v>
      </c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>
        <f t="shared" si="11"/>
        <v>5706</v>
      </c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>
        <f t="shared" si="9"/>
        <v>5706</v>
      </c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>
        <f t="shared" si="12"/>
        <v>5706</v>
      </c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>
        <f t="shared" si="10"/>
        <v>5706</v>
      </c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</row>
    <row r="102" spans="1:138" s="22" customFormat="1" ht="12.75" customHeight="1">
      <c r="A102" s="29" t="s">
        <v>75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 t="s">
        <v>88</v>
      </c>
      <c r="L102" s="29"/>
      <c r="M102" s="29"/>
      <c r="N102" s="29"/>
      <c r="O102" s="29"/>
      <c r="P102" s="29"/>
      <c r="Q102" s="29"/>
      <c r="R102" s="29"/>
      <c r="S102" s="29"/>
      <c r="T102" s="29"/>
      <c r="U102" s="29" t="s">
        <v>93</v>
      </c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8">
        <f>AQ103</f>
        <v>55200</v>
      </c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>
        <f t="shared" si="8"/>
        <v>55200</v>
      </c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>
        <f t="shared" si="11"/>
        <v>55200</v>
      </c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>
        <f t="shared" si="9"/>
        <v>55200</v>
      </c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>
        <f t="shared" si="12"/>
        <v>55200</v>
      </c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>
        <f t="shared" si="10"/>
        <v>55200</v>
      </c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</row>
    <row r="103" spans="1:138" s="22" customFormat="1" ht="12.75" customHeight="1">
      <c r="A103" s="29" t="s">
        <v>75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 t="s">
        <v>88</v>
      </c>
      <c r="L103" s="29"/>
      <c r="M103" s="29"/>
      <c r="N103" s="29"/>
      <c r="O103" s="29"/>
      <c r="P103" s="29"/>
      <c r="Q103" s="29"/>
      <c r="R103" s="29"/>
      <c r="S103" s="29"/>
      <c r="T103" s="29"/>
      <c r="U103" s="29" t="s">
        <v>93</v>
      </c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 t="s">
        <v>122</v>
      </c>
      <c r="AI103" s="29"/>
      <c r="AJ103" s="29"/>
      <c r="AK103" s="29"/>
      <c r="AL103" s="29"/>
      <c r="AM103" s="29"/>
      <c r="AN103" s="29"/>
      <c r="AO103" s="29"/>
      <c r="AP103" s="29"/>
      <c r="AQ103" s="28">
        <f>AQ104</f>
        <v>55200</v>
      </c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>
        <f t="shared" si="8"/>
        <v>55200</v>
      </c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>
        <f t="shared" si="11"/>
        <v>55200</v>
      </c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>
        <f t="shared" si="9"/>
        <v>55200</v>
      </c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>
        <f t="shared" si="12"/>
        <v>55200</v>
      </c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>
        <f t="shared" si="10"/>
        <v>55200</v>
      </c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</row>
    <row r="104" spans="1:138" s="22" customFormat="1" ht="12.75" customHeight="1">
      <c r="A104" s="29" t="s">
        <v>75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 t="s">
        <v>88</v>
      </c>
      <c r="L104" s="29"/>
      <c r="M104" s="29"/>
      <c r="N104" s="29"/>
      <c r="O104" s="29"/>
      <c r="P104" s="29"/>
      <c r="Q104" s="29"/>
      <c r="R104" s="29"/>
      <c r="S104" s="29"/>
      <c r="T104" s="29"/>
      <c r="U104" s="29" t="s">
        <v>93</v>
      </c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 t="s">
        <v>123</v>
      </c>
      <c r="AI104" s="29"/>
      <c r="AJ104" s="29"/>
      <c r="AK104" s="29"/>
      <c r="AL104" s="29"/>
      <c r="AM104" s="29"/>
      <c r="AN104" s="29"/>
      <c r="AO104" s="29"/>
      <c r="AP104" s="29"/>
      <c r="AQ104" s="28">
        <f>AQ105+AQ106</f>
        <v>55200</v>
      </c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>
        <f t="shared" si="8"/>
        <v>55200</v>
      </c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>
        <f t="shared" si="11"/>
        <v>55200</v>
      </c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>
        <f t="shared" si="9"/>
        <v>55200</v>
      </c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>
        <f t="shared" si="12"/>
        <v>55200</v>
      </c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>
        <f t="shared" si="10"/>
        <v>55200</v>
      </c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</row>
    <row r="105" spans="1:138" s="22" customFormat="1" ht="12.75" customHeight="1">
      <c r="A105" s="29" t="s">
        <v>75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 t="s">
        <v>88</v>
      </c>
      <c r="L105" s="29"/>
      <c r="M105" s="29"/>
      <c r="N105" s="29"/>
      <c r="O105" s="29"/>
      <c r="P105" s="29"/>
      <c r="Q105" s="29"/>
      <c r="R105" s="29"/>
      <c r="S105" s="29"/>
      <c r="T105" s="29"/>
      <c r="U105" s="29" t="s">
        <v>93</v>
      </c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 t="s">
        <v>90</v>
      </c>
      <c r="AI105" s="29"/>
      <c r="AJ105" s="29"/>
      <c r="AK105" s="29"/>
      <c r="AL105" s="29"/>
      <c r="AM105" s="29"/>
      <c r="AN105" s="29"/>
      <c r="AO105" s="29"/>
      <c r="AP105" s="29"/>
      <c r="AQ105" s="28">
        <v>42396.31</v>
      </c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>
        <f t="shared" si="8"/>
        <v>42396.31</v>
      </c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>
        <f t="shared" si="11"/>
        <v>42396.31</v>
      </c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>
        <f t="shared" si="9"/>
        <v>42396.31</v>
      </c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>
        <f t="shared" si="12"/>
        <v>42396.31</v>
      </c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>
        <f t="shared" si="10"/>
        <v>42396.31</v>
      </c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</row>
    <row r="106" spans="1:138" s="22" customFormat="1" ht="12" customHeight="1">
      <c r="A106" s="29" t="s">
        <v>75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 t="s">
        <v>88</v>
      </c>
      <c r="L106" s="29"/>
      <c r="M106" s="29"/>
      <c r="N106" s="29"/>
      <c r="O106" s="29"/>
      <c r="P106" s="29"/>
      <c r="Q106" s="29"/>
      <c r="R106" s="29"/>
      <c r="S106" s="29"/>
      <c r="T106" s="29"/>
      <c r="U106" s="29" t="s">
        <v>93</v>
      </c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 t="s">
        <v>91</v>
      </c>
      <c r="AI106" s="29"/>
      <c r="AJ106" s="29"/>
      <c r="AK106" s="29"/>
      <c r="AL106" s="29"/>
      <c r="AM106" s="29"/>
      <c r="AN106" s="29"/>
      <c r="AO106" s="29"/>
      <c r="AP106" s="29"/>
      <c r="AQ106" s="28">
        <v>12803.69</v>
      </c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>
        <f t="shared" si="8"/>
        <v>12803.69</v>
      </c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>
        <f t="shared" si="11"/>
        <v>12803.69</v>
      </c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>
        <f t="shared" si="9"/>
        <v>12803.69</v>
      </c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>
        <f t="shared" si="12"/>
        <v>12803.69</v>
      </c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>
        <f t="shared" si="10"/>
        <v>12803.69</v>
      </c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</row>
    <row r="107" spans="1:138" s="22" customFormat="1" ht="12" customHeight="1">
      <c r="A107" s="29" t="s">
        <v>75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 t="s">
        <v>88</v>
      </c>
      <c r="L107" s="29"/>
      <c r="M107" s="29"/>
      <c r="N107" s="29"/>
      <c r="O107" s="29"/>
      <c r="P107" s="29"/>
      <c r="Q107" s="29"/>
      <c r="R107" s="29"/>
      <c r="S107" s="29"/>
      <c r="T107" s="29"/>
      <c r="U107" s="29" t="s">
        <v>238</v>
      </c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8">
        <f>AQ108</f>
        <v>27600</v>
      </c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>
        <f t="shared" si="8"/>
        <v>27600</v>
      </c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>
        <f t="shared" si="11"/>
        <v>27600</v>
      </c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>
        <f t="shared" si="9"/>
        <v>27600</v>
      </c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>
        <f t="shared" si="12"/>
        <v>27600</v>
      </c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>
        <f t="shared" si="10"/>
        <v>27600</v>
      </c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</row>
    <row r="108" spans="1:138" s="22" customFormat="1" ht="12" customHeight="1">
      <c r="A108" s="29" t="s">
        <v>75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 t="s">
        <v>88</v>
      </c>
      <c r="L108" s="29"/>
      <c r="M108" s="29"/>
      <c r="N108" s="29"/>
      <c r="O108" s="29"/>
      <c r="P108" s="29"/>
      <c r="Q108" s="29"/>
      <c r="R108" s="29"/>
      <c r="S108" s="29"/>
      <c r="T108" s="29"/>
      <c r="U108" s="29" t="s">
        <v>238</v>
      </c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 t="s">
        <v>122</v>
      </c>
      <c r="AI108" s="29"/>
      <c r="AJ108" s="29"/>
      <c r="AK108" s="29"/>
      <c r="AL108" s="29"/>
      <c r="AM108" s="29"/>
      <c r="AN108" s="29"/>
      <c r="AO108" s="29"/>
      <c r="AP108" s="29"/>
      <c r="AQ108" s="28">
        <f>AQ109</f>
        <v>27600</v>
      </c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>
        <f t="shared" si="8"/>
        <v>27600</v>
      </c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>
        <f t="shared" si="11"/>
        <v>27600</v>
      </c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>
        <f t="shared" si="9"/>
        <v>27600</v>
      </c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>
        <f t="shared" si="12"/>
        <v>27600</v>
      </c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>
        <f t="shared" si="10"/>
        <v>27600</v>
      </c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</row>
    <row r="109" spans="1:138" s="22" customFormat="1" ht="12" customHeight="1">
      <c r="A109" s="29" t="s">
        <v>75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 t="s">
        <v>88</v>
      </c>
      <c r="L109" s="29"/>
      <c r="M109" s="29"/>
      <c r="N109" s="29"/>
      <c r="O109" s="29"/>
      <c r="P109" s="29"/>
      <c r="Q109" s="29"/>
      <c r="R109" s="29"/>
      <c r="S109" s="29"/>
      <c r="T109" s="29"/>
      <c r="U109" s="29" t="s">
        <v>238</v>
      </c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 t="s">
        <v>123</v>
      </c>
      <c r="AI109" s="29"/>
      <c r="AJ109" s="29"/>
      <c r="AK109" s="29"/>
      <c r="AL109" s="29"/>
      <c r="AM109" s="29"/>
      <c r="AN109" s="29"/>
      <c r="AO109" s="29"/>
      <c r="AP109" s="29"/>
      <c r="AQ109" s="28">
        <f>AQ110+AQ111</f>
        <v>27600</v>
      </c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>
        <f t="shared" si="8"/>
        <v>27600</v>
      </c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>
        <f t="shared" si="11"/>
        <v>27600</v>
      </c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>
        <f t="shared" si="9"/>
        <v>27600</v>
      </c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>
        <f t="shared" si="12"/>
        <v>27600</v>
      </c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>
        <f t="shared" si="10"/>
        <v>27600</v>
      </c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</row>
    <row r="110" spans="1:138" s="22" customFormat="1" ht="12.75" customHeight="1">
      <c r="A110" s="29" t="s">
        <v>75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 t="s">
        <v>88</v>
      </c>
      <c r="L110" s="29"/>
      <c r="M110" s="29"/>
      <c r="N110" s="29"/>
      <c r="O110" s="29"/>
      <c r="P110" s="29"/>
      <c r="Q110" s="29"/>
      <c r="R110" s="29"/>
      <c r="S110" s="29"/>
      <c r="T110" s="29"/>
      <c r="U110" s="29" t="s">
        <v>238</v>
      </c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 t="s">
        <v>90</v>
      </c>
      <c r="AI110" s="29"/>
      <c r="AJ110" s="29"/>
      <c r="AK110" s="29"/>
      <c r="AL110" s="29"/>
      <c r="AM110" s="29"/>
      <c r="AN110" s="29"/>
      <c r="AO110" s="29"/>
      <c r="AP110" s="29"/>
      <c r="AQ110" s="28">
        <v>21198.16</v>
      </c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>
        <f t="shared" si="8"/>
        <v>21198.16</v>
      </c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>
        <f t="shared" si="11"/>
        <v>21198.16</v>
      </c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>
        <f t="shared" si="9"/>
        <v>21198.16</v>
      </c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>
        <f t="shared" si="12"/>
        <v>21198.16</v>
      </c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>
        <f t="shared" si="10"/>
        <v>21198.16</v>
      </c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</row>
    <row r="111" spans="1:138" s="22" customFormat="1" ht="12.75" customHeight="1">
      <c r="A111" s="29" t="s">
        <v>75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 t="s">
        <v>88</v>
      </c>
      <c r="L111" s="29"/>
      <c r="M111" s="29"/>
      <c r="N111" s="29"/>
      <c r="O111" s="29"/>
      <c r="P111" s="29"/>
      <c r="Q111" s="29"/>
      <c r="R111" s="29"/>
      <c r="S111" s="29"/>
      <c r="T111" s="29"/>
      <c r="U111" s="29" t="s">
        <v>238</v>
      </c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 t="s">
        <v>91</v>
      </c>
      <c r="AI111" s="29"/>
      <c r="AJ111" s="29"/>
      <c r="AK111" s="29"/>
      <c r="AL111" s="29"/>
      <c r="AM111" s="29"/>
      <c r="AN111" s="29"/>
      <c r="AO111" s="29"/>
      <c r="AP111" s="29"/>
      <c r="AQ111" s="28">
        <v>6401.84</v>
      </c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>
        <f t="shared" si="8"/>
        <v>6401.84</v>
      </c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>
        <f t="shared" si="11"/>
        <v>6401.84</v>
      </c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>
        <f t="shared" si="9"/>
        <v>6401.84</v>
      </c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>
        <f t="shared" si="12"/>
        <v>6401.84</v>
      </c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>
        <f t="shared" si="10"/>
        <v>6401.84</v>
      </c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</row>
    <row r="112" spans="1:138" s="22" customFormat="1" ht="12.75" customHeight="1">
      <c r="A112" s="34" t="s">
        <v>76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 t="s">
        <v>95</v>
      </c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3">
        <f>AQ113</f>
        <v>112400</v>
      </c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>
        <f t="shared" si="8"/>
        <v>112400</v>
      </c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>
        <f>BW113</f>
        <v>103700</v>
      </c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>
        <f t="shared" si="9"/>
        <v>103700</v>
      </c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>
        <v>0</v>
      </c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>
        <f t="shared" si="10"/>
        <v>0</v>
      </c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</row>
    <row r="113" spans="1:138" s="22" customFormat="1" ht="12.75" customHeight="1">
      <c r="A113" s="29" t="s">
        <v>76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 t="s">
        <v>95</v>
      </c>
      <c r="L113" s="29"/>
      <c r="M113" s="29"/>
      <c r="N113" s="29"/>
      <c r="O113" s="29"/>
      <c r="P113" s="29"/>
      <c r="Q113" s="29"/>
      <c r="R113" s="29"/>
      <c r="S113" s="29"/>
      <c r="T113" s="29"/>
      <c r="U113" s="29" t="s">
        <v>151</v>
      </c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8">
        <f>AQ114</f>
        <v>112400</v>
      </c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>
        <f t="shared" si="8"/>
        <v>112400</v>
      </c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>
        <f>BW114</f>
        <v>103700</v>
      </c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>
        <f t="shared" si="9"/>
        <v>103700</v>
      </c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>
        <v>0</v>
      </c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>
        <f t="shared" si="10"/>
        <v>0</v>
      </c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</row>
    <row r="114" spans="1:138" s="22" customFormat="1" ht="12.75" customHeight="1">
      <c r="A114" s="29" t="s">
        <v>76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 t="s">
        <v>95</v>
      </c>
      <c r="L114" s="29"/>
      <c r="M114" s="29"/>
      <c r="N114" s="29"/>
      <c r="O114" s="29"/>
      <c r="P114" s="29"/>
      <c r="Q114" s="29"/>
      <c r="R114" s="29"/>
      <c r="S114" s="29"/>
      <c r="T114" s="29"/>
      <c r="U114" s="29" t="s">
        <v>96</v>
      </c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8">
        <f>AQ115+AQ119</f>
        <v>112400</v>
      </c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>
        <f t="shared" si="8"/>
        <v>112400</v>
      </c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>
        <f>BW115+BW119</f>
        <v>103700</v>
      </c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>
        <f t="shared" si="9"/>
        <v>103700</v>
      </c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>
        <v>0</v>
      </c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>
        <f t="shared" si="10"/>
        <v>0</v>
      </c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</row>
    <row r="115" spans="1:138" s="22" customFormat="1" ht="12.75" customHeight="1">
      <c r="A115" s="29" t="s">
        <v>76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 t="s">
        <v>95</v>
      </c>
      <c r="L115" s="29"/>
      <c r="M115" s="29"/>
      <c r="N115" s="29"/>
      <c r="O115" s="29"/>
      <c r="P115" s="29"/>
      <c r="Q115" s="29"/>
      <c r="R115" s="29"/>
      <c r="S115" s="29"/>
      <c r="T115" s="29"/>
      <c r="U115" s="29" t="s">
        <v>96</v>
      </c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 t="s">
        <v>122</v>
      </c>
      <c r="AI115" s="29"/>
      <c r="AJ115" s="29"/>
      <c r="AK115" s="29"/>
      <c r="AL115" s="29"/>
      <c r="AM115" s="29"/>
      <c r="AN115" s="29"/>
      <c r="AO115" s="29"/>
      <c r="AP115" s="29"/>
      <c r="AQ115" s="28">
        <f>AQ116</f>
        <v>97969.2</v>
      </c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>
        <f t="shared" si="8"/>
        <v>97969.2</v>
      </c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>
        <f>AQ115</f>
        <v>97969.2</v>
      </c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>
        <f t="shared" si="9"/>
        <v>97969.2</v>
      </c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>
        <v>0</v>
      </c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>
        <f t="shared" si="10"/>
        <v>0</v>
      </c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</row>
    <row r="116" spans="1:138" s="22" customFormat="1" ht="12.75" customHeight="1">
      <c r="A116" s="29" t="s">
        <v>76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 t="s">
        <v>95</v>
      </c>
      <c r="L116" s="29"/>
      <c r="M116" s="29"/>
      <c r="N116" s="29"/>
      <c r="O116" s="29"/>
      <c r="P116" s="29"/>
      <c r="Q116" s="29"/>
      <c r="R116" s="29"/>
      <c r="S116" s="29"/>
      <c r="T116" s="29"/>
      <c r="U116" s="29" t="s">
        <v>96</v>
      </c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 t="s">
        <v>78</v>
      </c>
      <c r="AI116" s="29"/>
      <c r="AJ116" s="29"/>
      <c r="AK116" s="29"/>
      <c r="AL116" s="29"/>
      <c r="AM116" s="29"/>
      <c r="AN116" s="29"/>
      <c r="AO116" s="29"/>
      <c r="AP116" s="29"/>
      <c r="AQ116" s="28">
        <f>AQ117+AQ118</f>
        <v>97969.2</v>
      </c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>
        <f aca="true" t="shared" si="13" ref="BC116:BC121">AQ116</f>
        <v>97969.2</v>
      </c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>
        <f>AQ116</f>
        <v>97969.2</v>
      </c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>
        <f aca="true" t="shared" si="14" ref="CI116:CI121">BW116</f>
        <v>97969.2</v>
      </c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>
        <v>0</v>
      </c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>
        <f aca="true" t="shared" si="15" ref="DO116:DO121">DC116</f>
        <v>0</v>
      </c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</row>
    <row r="117" spans="1:138" s="22" customFormat="1" ht="12" customHeight="1">
      <c r="A117" s="29" t="s">
        <v>76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 t="s">
        <v>95</v>
      </c>
      <c r="L117" s="29"/>
      <c r="M117" s="29"/>
      <c r="N117" s="29"/>
      <c r="O117" s="29"/>
      <c r="P117" s="29"/>
      <c r="Q117" s="29"/>
      <c r="R117" s="29"/>
      <c r="S117" s="29"/>
      <c r="T117" s="29"/>
      <c r="U117" s="29" t="s">
        <v>96</v>
      </c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 t="s">
        <v>80</v>
      </c>
      <c r="AI117" s="29"/>
      <c r="AJ117" s="29"/>
      <c r="AK117" s="29"/>
      <c r="AL117" s="29"/>
      <c r="AM117" s="29"/>
      <c r="AN117" s="29"/>
      <c r="AO117" s="29"/>
      <c r="AP117" s="29"/>
      <c r="AQ117" s="28">
        <v>75245.14</v>
      </c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>
        <f t="shared" si="13"/>
        <v>75245.14</v>
      </c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>
        <f>AQ117</f>
        <v>75245.14</v>
      </c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>
        <f t="shared" si="14"/>
        <v>75245.14</v>
      </c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>
        <v>0</v>
      </c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>
        <f t="shared" si="15"/>
        <v>0</v>
      </c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</row>
    <row r="118" spans="1:138" s="22" customFormat="1" ht="12.75" customHeight="1">
      <c r="A118" s="29" t="s">
        <v>76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 t="s">
        <v>95</v>
      </c>
      <c r="L118" s="29"/>
      <c r="M118" s="29"/>
      <c r="N118" s="29"/>
      <c r="O118" s="29"/>
      <c r="P118" s="29"/>
      <c r="Q118" s="29"/>
      <c r="R118" s="29"/>
      <c r="S118" s="29"/>
      <c r="T118" s="29"/>
      <c r="U118" s="29" t="s">
        <v>96</v>
      </c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 t="s">
        <v>81</v>
      </c>
      <c r="AI118" s="29"/>
      <c r="AJ118" s="29"/>
      <c r="AK118" s="29"/>
      <c r="AL118" s="29"/>
      <c r="AM118" s="29"/>
      <c r="AN118" s="29"/>
      <c r="AO118" s="29"/>
      <c r="AP118" s="29"/>
      <c r="AQ118" s="28">
        <v>22724.06</v>
      </c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>
        <f t="shared" si="13"/>
        <v>22724.06</v>
      </c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>
        <f>AQ118</f>
        <v>22724.06</v>
      </c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>
        <f t="shared" si="14"/>
        <v>22724.06</v>
      </c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>
        <v>0</v>
      </c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>
        <f t="shared" si="15"/>
        <v>0</v>
      </c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</row>
    <row r="119" spans="1:138" s="22" customFormat="1" ht="12.75" customHeight="1">
      <c r="A119" s="29" t="s">
        <v>76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 t="s">
        <v>95</v>
      </c>
      <c r="L119" s="29"/>
      <c r="M119" s="29"/>
      <c r="N119" s="29"/>
      <c r="O119" s="29"/>
      <c r="P119" s="29"/>
      <c r="Q119" s="29"/>
      <c r="R119" s="29"/>
      <c r="S119" s="29"/>
      <c r="T119" s="29"/>
      <c r="U119" s="29" t="s">
        <v>96</v>
      </c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 t="s">
        <v>131</v>
      </c>
      <c r="AI119" s="29"/>
      <c r="AJ119" s="29"/>
      <c r="AK119" s="29"/>
      <c r="AL119" s="29"/>
      <c r="AM119" s="29"/>
      <c r="AN119" s="29"/>
      <c r="AO119" s="29"/>
      <c r="AP119" s="29"/>
      <c r="AQ119" s="28">
        <f>AQ120</f>
        <v>14430.8</v>
      </c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>
        <f t="shared" si="13"/>
        <v>14430.8</v>
      </c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>
        <f>BW120</f>
        <v>5730.8</v>
      </c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>
        <f t="shared" si="14"/>
        <v>5730.8</v>
      </c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>
        <v>0</v>
      </c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>
        <f t="shared" si="15"/>
        <v>0</v>
      </c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</row>
    <row r="120" spans="1:138" s="22" customFormat="1" ht="12.75" customHeight="1">
      <c r="A120" s="29" t="s">
        <v>76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 t="s">
        <v>95</v>
      </c>
      <c r="L120" s="29"/>
      <c r="M120" s="29"/>
      <c r="N120" s="29"/>
      <c r="O120" s="29"/>
      <c r="P120" s="29"/>
      <c r="Q120" s="29"/>
      <c r="R120" s="29"/>
      <c r="S120" s="29"/>
      <c r="T120" s="29"/>
      <c r="U120" s="29" t="s">
        <v>96</v>
      </c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 t="s">
        <v>135</v>
      </c>
      <c r="AI120" s="29"/>
      <c r="AJ120" s="29"/>
      <c r="AK120" s="29"/>
      <c r="AL120" s="29"/>
      <c r="AM120" s="29"/>
      <c r="AN120" s="29"/>
      <c r="AO120" s="29"/>
      <c r="AP120" s="29"/>
      <c r="AQ120" s="28">
        <f>AQ121</f>
        <v>14430.8</v>
      </c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>
        <f t="shared" si="13"/>
        <v>14430.8</v>
      </c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>
        <f>BW121</f>
        <v>5730.8</v>
      </c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>
        <f t="shared" si="14"/>
        <v>5730.8</v>
      </c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>
        <v>0</v>
      </c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>
        <f t="shared" si="15"/>
        <v>0</v>
      </c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</row>
    <row r="121" spans="1:138" s="22" customFormat="1" ht="12.75" customHeight="1">
      <c r="A121" s="29" t="s">
        <v>76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 t="s">
        <v>95</v>
      </c>
      <c r="L121" s="29"/>
      <c r="M121" s="29"/>
      <c r="N121" s="29"/>
      <c r="O121" s="29"/>
      <c r="P121" s="29"/>
      <c r="Q121" s="29"/>
      <c r="R121" s="29"/>
      <c r="S121" s="29"/>
      <c r="T121" s="29"/>
      <c r="U121" s="29" t="s">
        <v>96</v>
      </c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 t="s">
        <v>83</v>
      </c>
      <c r="AI121" s="29"/>
      <c r="AJ121" s="29"/>
      <c r="AK121" s="29"/>
      <c r="AL121" s="29"/>
      <c r="AM121" s="29"/>
      <c r="AN121" s="29"/>
      <c r="AO121" s="29"/>
      <c r="AP121" s="29"/>
      <c r="AQ121" s="28">
        <v>14430.8</v>
      </c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>
        <f t="shared" si="13"/>
        <v>14430.8</v>
      </c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>
        <v>5730.8</v>
      </c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>
        <f t="shared" si="14"/>
        <v>5730.8</v>
      </c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>
        <v>0</v>
      </c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>
        <f t="shared" si="15"/>
        <v>0</v>
      </c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</row>
    <row r="122" spans="1:138" s="22" customFormat="1" ht="12.75" customHeight="1">
      <c r="A122" s="34" t="s">
        <v>95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 t="s">
        <v>105</v>
      </c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3">
        <f>AQ123</f>
        <v>102521</v>
      </c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>
        <f aca="true" t="shared" si="16" ref="BC122:BC131">AQ122</f>
        <v>102521</v>
      </c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5">
        <f>BW123</f>
        <v>79200</v>
      </c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>
        <f aca="true" t="shared" si="17" ref="CI122:CI131">BW122</f>
        <v>79200</v>
      </c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>
        <f>DC123</f>
        <v>79200</v>
      </c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3">
        <f aca="true" t="shared" si="18" ref="DO122:DO131">DC122</f>
        <v>79200</v>
      </c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</row>
    <row r="123" spans="1:138" s="22" customFormat="1" ht="12.75" customHeight="1">
      <c r="A123" s="29" t="s">
        <v>95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 t="s">
        <v>105</v>
      </c>
      <c r="L123" s="29"/>
      <c r="M123" s="29"/>
      <c r="N123" s="29"/>
      <c r="O123" s="29"/>
      <c r="P123" s="29"/>
      <c r="Q123" s="29"/>
      <c r="R123" s="29"/>
      <c r="S123" s="29"/>
      <c r="T123" s="29"/>
      <c r="U123" s="29" t="s">
        <v>151</v>
      </c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8">
        <f>AQ128+AQ132+AQ124</f>
        <v>102521</v>
      </c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>
        <f t="shared" si="16"/>
        <v>102521</v>
      </c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7">
        <f>BW128</f>
        <v>79200</v>
      </c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>
        <f t="shared" si="17"/>
        <v>79200</v>
      </c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>
        <f>DC128</f>
        <v>79200</v>
      </c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8">
        <f t="shared" si="18"/>
        <v>79200</v>
      </c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</row>
    <row r="124" spans="1:138" s="22" customFormat="1" ht="12.75" customHeight="1">
      <c r="A124" s="29" t="s">
        <v>95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 t="s">
        <v>105</v>
      </c>
      <c r="L124" s="29"/>
      <c r="M124" s="29"/>
      <c r="N124" s="29"/>
      <c r="O124" s="29"/>
      <c r="P124" s="29"/>
      <c r="Q124" s="29"/>
      <c r="R124" s="29"/>
      <c r="S124" s="29"/>
      <c r="T124" s="29"/>
      <c r="U124" s="29" t="s">
        <v>362</v>
      </c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8">
        <f>AQ125</f>
        <v>43000</v>
      </c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>
        <f>BC125</f>
        <v>43000</v>
      </c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</row>
    <row r="125" spans="1:138" s="22" customFormat="1" ht="12.75" customHeight="1">
      <c r="A125" s="29" t="s">
        <v>95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 t="s">
        <v>105</v>
      </c>
      <c r="L125" s="29"/>
      <c r="M125" s="29"/>
      <c r="N125" s="29"/>
      <c r="O125" s="29"/>
      <c r="P125" s="29"/>
      <c r="Q125" s="29"/>
      <c r="R125" s="29"/>
      <c r="S125" s="29"/>
      <c r="T125" s="29"/>
      <c r="U125" s="29" t="s">
        <v>362</v>
      </c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 t="s">
        <v>131</v>
      </c>
      <c r="AI125" s="29"/>
      <c r="AJ125" s="29"/>
      <c r="AK125" s="29"/>
      <c r="AL125" s="29"/>
      <c r="AM125" s="29"/>
      <c r="AN125" s="29"/>
      <c r="AO125" s="29"/>
      <c r="AP125" s="29"/>
      <c r="AQ125" s="28">
        <f>AQ126</f>
        <v>43000</v>
      </c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>
        <f>BC126</f>
        <v>43000</v>
      </c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</row>
    <row r="126" spans="1:138" s="22" customFormat="1" ht="12.75" customHeight="1">
      <c r="A126" s="29" t="s">
        <v>95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 t="s">
        <v>105</v>
      </c>
      <c r="L126" s="29"/>
      <c r="M126" s="29"/>
      <c r="N126" s="29"/>
      <c r="O126" s="29"/>
      <c r="P126" s="29"/>
      <c r="Q126" s="29"/>
      <c r="R126" s="29"/>
      <c r="S126" s="29"/>
      <c r="T126" s="29"/>
      <c r="U126" s="29" t="s">
        <v>362</v>
      </c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 t="s">
        <v>135</v>
      </c>
      <c r="AI126" s="29"/>
      <c r="AJ126" s="29"/>
      <c r="AK126" s="29"/>
      <c r="AL126" s="29"/>
      <c r="AM126" s="29"/>
      <c r="AN126" s="29"/>
      <c r="AO126" s="29"/>
      <c r="AP126" s="29"/>
      <c r="AQ126" s="28">
        <f>AQ127</f>
        <v>43000</v>
      </c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>
        <f>BC127</f>
        <v>43000</v>
      </c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</row>
    <row r="127" spans="1:138" s="22" customFormat="1" ht="12.75" customHeight="1">
      <c r="A127" s="29" t="s">
        <v>95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 t="s">
        <v>105</v>
      </c>
      <c r="L127" s="29"/>
      <c r="M127" s="29"/>
      <c r="N127" s="29"/>
      <c r="O127" s="29"/>
      <c r="P127" s="29"/>
      <c r="Q127" s="29"/>
      <c r="R127" s="29"/>
      <c r="S127" s="29"/>
      <c r="T127" s="29"/>
      <c r="U127" s="29" t="s">
        <v>362</v>
      </c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 t="s">
        <v>83</v>
      </c>
      <c r="AI127" s="29"/>
      <c r="AJ127" s="29"/>
      <c r="AK127" s="29"/>
      <c r="AL127" s="29"/>
      <c r="AM127" s="29"/>
      <c r="AN127" s="29"/>
      <c r="AO127" s="29"/>
      <c r="AP127" s="29"/>
      <c r="AQ127" s="28">
        <v>43000</v>
      </c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>
        <f>AQ127</f>
        <v>43000</v>
      </c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</row>
    <row r="128" spans="1:138" s="22" customFormat="1" ht="12.75" customHeight="1">
      <c r="A128" s="29" t="s">
        <v>95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 t="s">
        <v>105</v>
      </c>
      <c r="L128" s="29"/>
      <c r="M128" s="29"/>
      <c r="N128" s="29"/>
      <c r="O128" s="29"/>
      <c r="P128" s="29"/>
      <c r="Q128" s="29"/>
      <c r="R128" s="29"/>
      <c r="S128" s="29"/>
      <c r="T128" s="29"/>
      <c r="U128" s="29" t="s">
        <v>274</v>
      </c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8">
        <f>AQ129</f>
        <v>56545</v>
      </c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>
        <f t="shared" si="16"/>
        <v>56545</v>
      </c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7">
        <f>BW129</f>
        <v>79200</v>
      </c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>
        <f t="shared" si="17"/>
        <v>79200</v>
      </c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>
        <f>DC129</f>
        <v>79200</v>
      </c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8">
        <f t="shared" si="18"/>
        <v>79200</v>
      </c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</row>
    <row r="129" spans="1:138" s="22" customFormat="1" ht="12.75" customHeight="1">
      <c r="A129" s="29" t="s">
        <v>95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 t="s">
        <v>105</v>
      </c>
      <c r="L129" s="29"/>
      <c r="M129" s="29"/>
      <c r="N129" s="29"/>
      <c r="O129" s="29"/>
      <c r="P129" s="29"/>
      <c r="Q129" s="29"/>
      <c r="R129" s="29"/>
      <c r="S129" s="29"/>
      <c r="T129" s="29"/>
      <c r="U129" s="29" t="s">
        <v>274</v>
      </c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 t="s">
        <v>131</v>
      </c>
      <c r="AI129" s="29"/>
      <c r="AJ129" s="29"/>
      <c r="AK129" s="29"/>
      <c r="AL129" s="29"/>
      <c r="AM129" s="29"/>
      <c r="AN129" s="29"/>
      <c r="AO129" s="29"/>
      <c r="AP129" s="29"/>
      <c r="AQ129" s="28">
        <f>AQ130</f>
        <v>56545</v>
      </c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>
        <f t="shared" si="16"/>
        <v>56545</v>
      </c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7">
        <f>BW130</f>
        <v>79200</v>
      </c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>
        <f t="shared" si="17"/>
        <v>79200</v>
      </c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>
        <f>DC130</f>
        <v>79200</v>
      </c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8">
        <f t="shared" si="18"/>
        <v>79200</v>
      </c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</row>
    <row r="130" spans="1:138" s="22" customFormat="1" ht="12.75" customHeight="1">
      <c r="A130" s="29" t="s">
        <v>95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 t="s">
        <v>105</v>
      </c>
      <c r="L130" s="29"/>
      <c r="M130" s="29"/>
      <c r="N130" s="29"/>
      <c r="O130" s="29"/>
      <c r="P130" s="29"/>
      <c r="Q130" s="29"/>
      <c r="R130" s="29"/>
      <c r="S130" s="29"/>
      <c r="T130" s="29"/>
      <c r="U130" s="29" t="s">
        <v>274</v>
      </c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 t="s">
        <v>135</v>
      </c>
      <c r="AI130" s="29"/>
      <c r="AJ130" s="29"/>
      <c r="AK130" s="29"/>
      <c r="AL130" s="29"/>
      <c r="AM130" s="29"/>
      <c r="AN130" s="29"/>
      <c r="AO130" s="29"/>
      <c r="AP130" s="29"/>
      <c r="AQ130" s="28">
        <f>AQ131</f>
        <v>56545</v>
      </c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>
        <f t="shared" si="16"/>
        <v>56545</v>
      </c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7">
        <f>BW131</f>
        <v>79200</v>
      </c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>
        <f t="shared" si="17"/>
        <v>79200</v>
      </c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>
        <f>DC131</f>
        <v>79200</v>
      </c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8">
        <f t="shared" si="18"/>
        <v>79200</v>
      </c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</row>
    <row r="131" spans="1:138" s="22" customFormat="1" ht="12.75" customHeight="1">
      <c r="A131" s="29" t="s">
        <v>95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 t="s">
        <v>105</v>
      </c>
      <c r="L131" s="29"/>
      <c r="M131" s="29"/>
      <c r="N131" s="29"/>
      <c r="O131" s="29"/>
      <c r="P131" s="29"/>
      <c r="Q131" s="29"/>
      <c r="R131" s="29"/>
      <c r="S131" s="29"/>
      <c r="T131" s="29"/>
      <c r="U131" s="29" t="s">
        <v>274</v>
      </c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 t="s">
        <v>83</v>
      </c>
      <c r="AI131" s="29"/>
      <c r="AJ131" s="29"/>
      <c r="AK131" s="29"/>
      <c r="AL131" s="29"/>
      <c r="AM131" s="29"/>
      <c r="AN131" s="29"/>
      <c r="AO131" s="29"/>
      <c r="AP131" s="29"/>
      <c r="AQ131" s="28">
        <v>56545</v>
      </c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>
        <f t="shared" si="16"/>
        <v>56545</v>
      </c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7">
        <v>79200</v>
      </c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>
        <f t="shared" si="17"/>
        <v>79200</v>
      </c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>
        <v>79200</v>
      </c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8">
        <f t="shared" si="18"/>
        <v>79200</v>
      </c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</row>
    <row r="132" spans="1:138" s="22" customFormat="1" ht="12.75" customHeight="1">
      <c r="A132" s="29" t="s">
        <v>95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 t="s">
        <v>105</v>
      </c>
      <c r="L132" s="29"/>
      <c r="M132" s="29"/>
      <c r="N132" s="29"/>
      <c r="O132" s="29"/>
      <c r="P132" s="29"/>
      <c r="Q132" s="29"/>
      <c r="R132" s="29"/>
      <c r="S132" s="29"/>
      <c r="T132" s="29"/>
      <c r="U132" s="29" t="s">
        <v>273</v>
      </c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8">
        <f>AQ133</f>
        <v>2976</v>
      </c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>
        <f aca="true" t="shared" si="19" ref="BC132:BC137">AQ132</f>
        <v>2976</v>
      </c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7">
        <f>BW133</f>
        <v>0</v>
      </c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>
        <f aca="true" t="shared" si="20" ref="CI132:CI137">BW132</f>
        <v>0</v>
      </c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>
        <f>DC133</f>
        <v>0</v>
      </c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8">
        <f aca="true" t="shared" si="21" ref="DO132:DO137">DC132</f>
        <v>0</v>
      </c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</row>
    <row r="133" spans="1:138" s="22" customFormat="1" ht="12.75" customHeight="1">
      <c r="A133" s="29" t="s">
        <v>95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 t="s">
        <v>105</v>
      </c>
      <c r="L133" s="29"/>
      <c r="M133" s="29"/>
      <c r="N133" s="29"/>
      <c r="O133" s="29"/>
      <c r="P133" s="29"/>
      <c r="Q133" s="29"/>
      <c r="R133" s="29"/>
      <c r="S133" s="29"/>
      <c r="T133" s="29"/>
      <c r="U133" s="29" t="s">
        <v>273</v>
      </c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 t="s">
        <v>131</v>
      </c>
      <c r="AI133" s="29"/>
      <c r="AJ133" s="29"/>
      <c r="AK133" s="29"/>
      <c r="AL133" s="29"/>
      <c r="AM133" s="29"/>
      <c r="AN133" s="29"/>
      <c r="AO133" s="29"/>
      <c r="AP133" s="29"/>
      <c r="AQ133" s="28">
        <f>AQ134</f>
        <v>2976</v>
      </c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>
        <f t="shared" si="19"/>
        <v>2976</v>
      </c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7">
        <f>BW134</f>
        <v>0</v>
      </c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>
        <f t="shared" si="20"/>
        <v>0</v>
      </c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>
        <f>DC134</f>
        <v>0</v>
      </c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8">
        <f t="shared" si="21"/>
        <v>0</v>
      </c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</row>
    <row r="134" spans="1:138" s="22" customFormat="1" ht="12.75" customHeight="1">
      <c r="A134" s="29" t="s">
        <v>95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 t="s">
        <v>105</v>
      </c>
      <c r="L134" s="29"/>
      <c r="M134" s="29"/>
      <c r="N134" s="29"/>
      <c r="O134" s="29"/>
      <c r="P134" s="29"/>
      <c r="Q134" s="29"/>
      <c r="R134" s="29"/>
      <c r="S134" s="29"/>
      <c r="T134" s="29"/>
      <c r="U134" s="29" t="s">
        <v>273</v>
      </c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 t="s">
        <v>135</v>
      </c>
      <c r="AI134" s="29"/>
      <c r="AJ134" s="29"/>
      <c r="AK134" s="29"/>
      <c r="AL134" s="29"/>
      <c r="AM134" s="29"/>
      <c r="AN134" s="29"/>
      <c r="AO134" s="29"/>
      <c r="AP134" s="29"/>
      <c r="AQ134" s="28">
        <f>AQ135</f>
        <v>2976</v>
      </c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>
        <f t="shared" si="19"/>
        <v>2976</v>
      </c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7">
        <f>BW135</f>
        <v>0</v>
      </c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>
        <f t="shared" si="20"/>
        <v>0</v>
      </c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>
        <f>DC135</f>
        <v>0</v>
      </c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8">
        <f t="shared" si="21"/>
        <v>0</v>
      </c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</row>
    <row r="135" spans="1:138" s="22" customFormat="1" ht="12.75" customHeight="1">
      <c r="A135" s="29" t="s">
        <v>95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 t="s">
        <v>105</v>
      </c>
      <c r="L135" s="29"/>
      <c r="M135" s="29"/>
      <c r="N135" s="29"/>
      <c r="O135" s="29"/>
      <c r="P135" s="29"/>
      <c r="Q135" s="29"/>
      <c r="R135" s="29"/>
      <c r="S135" s="29"/>
      <c r="T135" s="29"/>
      <c r="U135" s="29" t="s">
        <v>273</v>
      </c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 t="s">
        <v>83</v>
      </c>
      <c r="AI135" s="29"/>
      <c r="AJ135" s="29"/>
      <c r="AK135" s="29"/>
      <c r="AL135" s="29"/>
      <c r="AM135" s="29"/>
      <c r="AN135" s="29"/>
      <c r="AO135" s="29"/>
      <c r="AP135" s="29"/>
      <c r="AQ135" s="28">
        <v>2976</v>
      </c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>
        <f t="shared" si="19"/>
        <v>2976</v>
      </c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7">
        <v>0</v>
      </c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>
        <f t="shared" si="20"/>
        <v>0</v>
      </c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>
        <v>0</v>
      </c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8">
        <f t="shared" si="21"/>
        <v>0</v>
      </c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</row>
    <row r="136" spans="1:138" s="22" customFormat="1" ht="12.75" customHeight="1">
      <c r="A136" s="34" t="s">
        <v>79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 t="s">
        <v>97</v>
      </c>
      <c r="L136" s="34"/>
      <c r="M136" s="34"/>
      <c r="N136" s="34"/>
      <c r="O136" s="34"/>
      <c r="P136" s="34"/>
      <c r="Q136" s="34"/>
      <c r="R136" s="34"/>
      <c r="S136" s="34"/>
      <c r="T136" s="34"/>
      <c r="U136" s="118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20"/>
      <c r="AH136" s="34"/>
      <c r="AI136" s="34"/>
      <c r="AJ136" s="34"/>
      <c r="AK136" s="34"/>
      <c r="AL136" s="34"/>
      <c r="AM136" s="34"/>
      <c r="AN136" s="34"/>
      <c r="AO136" s="34"/>
      <c r="AP136" s="34"/>
      <c r="AQ136" s="33">
        <f>AQ137</f>
        <v>444700</v>
      </c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>
        <f t="shared" si="19"/>
        <v>444700</v>
      </c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5">
        <f>BW137</f>
        <v>121900</v>
      </c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>
        <f t="shared" si="20"/>
        <v>121900</v>
      </c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>
        <f>DC137</f>
        <v>1222600</v>
      </c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3">
        <f t="shared" si="21"/>
        <v>1222600</v>
      </c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</row>
    <row r="137" spans="1:138" s="22" customFormat="1" ht="12.75" customHeight="1">
      <c r="A137" s="29" t="s">
        <v>79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 t="s">
        <v>97</v>
      </c>
      <c r="L137" s="29"/>
      <c r="M137" s="29"/>
      <c r="N137" s="29"/>
      <c r="O137" s="29"/>
      <c r="P137" s="29"/>
      <c r="Q137" s="29"/>
      <c r="R137" s="29"/>
      <c r="S137" s="29"/>
      <c r="T137" s="29"/>
      <c r="U137" s="29" t="s">
        <v>151</v>
      </c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8">
        <f>+AQ162+AQ166+AQ138+AQ142+AQ150+AQ154+AQ146+AQ170</f>
        <v>444700</v>
      </c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>
        <f t="shared" si="19"/>
        <v>444700</v>
      </c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7">
        <f>BW166</f>
        <v>121900</v>
      </c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>
        <f t="shared" si="20"/>
        <v>121900</v>
      </c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>
        <f>DC158+DC166</f>
        <v>1222600</v>
      </c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8">
        <f t="shared" si="21"/>
        <v>1222600</v>
      </c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</row>
    <row r="138" spans="1:138" s="22" customFormat="1" ht="12.75" customHeight="1">
      <c r="A138" s="29" t="s">
        <v>79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 t="s">
        <v>97</v>
      </c>
      <c r="L138" s="29"/>
      <c r="M138" s="29"/>
      <c r="N138" s="29"/>
      <c r="O138" s="29"/>
      <c r="P138" s="29"/>
      <c r="Q138" s="29"/>
      <c r="R138" s="29"/>
      <c r="S138" s="29"/>
      <c r="T138" s="29"/>
      <c r="U138" s="29" t="s">
        <v>315</v>
      </c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8">
        <f>AQ139</f>
        <v>50000</v>
      </c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>
        <f>BC139</f>
        <v>50000</v>
      </c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</row>
    <row r="139" spans="1:138" s="22" customFormat="1" ht="12.75" customHeight="1">
      <c r="A139" s="29" t="s">
        <v>79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 t="s">
        <v>97</v>
      </c>
      <c r="L139" s="29"/>
      <c r="M139" s="29"/>
      <c r="N139" s="29"/>
      <c r="O139" s="29"/>
      <c r="P139" s="29"/>
      <c r="Q139" s="29"/>
      <c r="R139" s="29"/>
      <c r="S139" s="29"/>
      <c r="T139" s="29"/>
      <c r="U139" s="29" t="s">
        <v>315</v>
      </c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 t="s">
        <v>131</v>
      </c>
      <c r="AI139" s="29"/>
      <c r="AJ139" s="29"/>
      <c r="AK139" s="29"/>
      <c r="AL139" s="29"/>
      <c r="AM139" s="29"/>
      <c r="AN139" s="29"/>
      <c r="AO139" s="29"/>
      <c r="AP139" s="29"/>
      <c r="AQ139" s="28">
        <f>AQ140</f>
        <v>50000</v>
      </c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>
        <f>BC140</f>
        <v>50000</v>
      </c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</row>
    <row r="140" spans="1:138" s="22" customFormat="1" ht="12.75" customHeight="1">
      <c r="A140" s="29" t="s">
        <v>79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 t="s">
        <v>97</v>
      </c>
      <c r="L140" s="29"/>
      <c r="M140" s="29"/>
      <c r="N140" s="29"/>
      <c r="O140" s="29"/>
      <c r="P140" s="29"/>
      <c r="Q140" s="29"/>
      <c r="R140" s="29"/>
      <c r="S140" s="29"/>
      <c r="T140" s="29"/>
      <c r="U140" s="29" t="s">
        <v>315</v>
      </c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 t="s">
        <v>135</v>
      </c>
      <c r="AI140" s="29"/>
      <c r="AJ140" s="29"/>
      <c r="AK140" s="29"/>
      <c r="AL140" s="29"/>
      <c r="AM140" s="29"/>
      <c r="AN140" s="29"/>
      <c r="AO140" s="29"/>
      <c r="AP140" s="29"/>
      <c r="AQ140" s="28">
        <f>AQ141</f>
        <v>50000</v>
      </c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>
        <f>BC141</f>
        <v>50000</v>
      </c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</row>
    <row r="141" spans="1:138" s="22" customFormat="1" ht="12.75" customHeight="1">
      <c r="A141" s="29" t="s">
        <v>79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 t="s">
        <v>97</v>
      </c>
      <c r="L141" s="29"/>
      <c r="M141" s="29"/>
      <c r="N141" s="29"/>
      <c r="O141" s="29"/>
      <c r="P141" s="29"/>
      <c r="Q141" s="29"/>
      <c r="R141" s="29"/>
      <c r="S141" s="29"/>
      <c r="T141" s="29"/>
      <c r="U141" s="29" t="s">
        <v>315</v>
      </c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 t="s">
        <v>83</v>
      </c>
      <c r="AI141" s="29"/>
      <c r="AJ141" s="29"/>
      <c r="AK141" s="29"/>
      <c r="AL141" s="29"/>
      <c r="AM141" s="29"/>
      <c r="AN141" s="29"/>
      <c r="AO141" s="29"/>
      <c r="AP141" s="29"/>
      <c r="AQ141" s="28">
        <v>50000</v>
      </c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>
        <f>AQ141</f>
        <v>50000</v>
      </c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</row>
    <row r="142" spans="1:138" s="22" customFormat="1" ht="12.75" customHeight="1">
      <c r="A142" s="29" t="s">
        <v>79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 t="s">
        <v>97</v>
      </c>
      <c r="L142" s="29"/>
      <c r="M142" s="29"/>
      <c r="N142" s="29"/>
      <c r="O142" s="29"/>
      <c r="P142" s="29"/>
      <c r="Q142" s="29"/>
      <c r="R142" s="29"/>
      <c r="S142" s="29"/>
      <c r="T142" s="29"/>
      <c r="U142" s="29" t="s">
        <v>315</v>
      </c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8">
        <f>AQ143</f>
        <v>10000</v>
      </c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>
        <f>BC143</f>
        <v>10000</v>
      </c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</row>
    <row r="143" spans="1:138" s="22" customFormat="1" ht="12.75" customHeight="1">
      <c r="A143" s="29" t="s">
        <v>79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 t="s">
        <v>97</v>
      </c>
      <c r="L143" s="29"/>
      <c r="M143" s="29"/>
      <c r="N143" s="29"/>
      <c r="O143" s="29"/>
      <c r="P143" s="29"/>
      <c r="Q143" s="29"/>
      <c r="R143" s="29"/>
      <c r="S143" s="29"/>
      <c r="T143" s="29"/>
      <c r="U143" s="29" t="s">
        <v>315</v>
      </c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 t="s">
        <v>131</v>
      </c>
      <c r="AI143" s="29"/>
      <c r="AJ143" s="29"/>
      <c r="AK143" s="29"/>
      <c r="AL143" s="29"/>
      <c r="AM143" s="29"/>
      <c r="AN143" s="29"/>
      <c r="AO143" s="29"/>
      <c r="AP143" s="29"/>
      <c r="AQ143" s="28">
        <f>AQ144</f>
        <v>10000</v>
      </c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>
        <f>BC144</f>
        <v>10000</v>
      </c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</row>
    <row r="144" spans="1:138" s="22" customFormat="1" ht="12.75" customHeight="1">
      <c r="A144" s="29" t="s">
        <v>79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 t="s">
        <v>97</v>
      </c>
      <c r="L144" s="29"/>
      <c r="M144" s="29"/>
      <c r="N144" s="29"/>
      <c r="O144" s="29"/>
      <c r="P144" s="29"/>
      <c r="Q144" s="29"/>
      <c r="R144" s="29"/>
      <c r="S144" s="29"/>
      <c r="T144" s="29"/>
      <c r="U144" s="29" t="s">
        <v>315</v>
      </c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 t="s">
        <v>135</v>
      </c>
      <c r="AI144" s="29"/>
      <c r="AJ144" s="29"/>
      <c r="AK144" s="29"/>
      <c r="AL144" s="29"/>
      <c r="AM144" s="29"/>
      <c r="AN144" s="29"/>
      <c r="AO144" s="29"/>
      <c r="AP144" s="29"/>
      <c r="AQ144" s="28">
        <f>AQ145</f>
        <v>10000</v>
      </c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>
        <f>BC145</f>
        <v>10000</v>
      </c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</row>
    <row r="145" spans="1:138" s="22" customFormat="1" ht="12.75" customHeight="1">
      <c r="A145" s="29" t="s">
        <v>79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 t="s">
        <v>97</v>
      </c>
      <c r="L145" s="29"/>
      <c r="M145" s="29"/>
      <c r="N145" s="29"/>
      <c r="O145" s="29"/>
      <c r="P145" s="29"/>
      <c r="Q145" s="29"/>
      <c r="R145" s="29"/>
      <c r="S145" s="29"/>
      <c r="T145" s="29"/>
      <c r="U145" s="29" t="s">
        <v>315</v>
      </c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 t="s">
        <v>83</v>
      </c>
      <c r="AI145" s="29"/>
      <c r="AJ145" s="29"/>
      <c r="AK145" s="29"/>
      <c r="AL145" s="29"/>
      <c r="AM145" s="29"/>
      <c r="AN145" s="29"/>
      <c r="AO145" s="29"/>
      <c r="AP145" s="29"/>
      <c r="AQ145" s="28">
        <v>10000</v>
      </c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>
        <f>AQ145</f>
        <v>10000</v>
      </c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</row>
    <row r="146" spans="1:138" s="22" customFormat="1" ht="12.75" customHeight="1">
      <c r="A146" s="29" t="s">
        <v>79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 t="s">
        <v>97</v>
      </c>
      <c r="L146" s="29"/>
      <c r="M146" s="29"/>
      <c r="N146" s="29"/>
      <c r="O146" s="29"/>
      <c r="P146" s="29"/>
      <c r="Q146" s="29"/>
      <c r="R146" s="29"/>
      <c r="S146" s="29"/>
      <c r="T146" s="29"/>
      <c r="U146" s="29" t="s">
        <v>365</v>
      </c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8">
        <f>AQ147</f>
        <v>15000</v>
      </c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>
        <f>BC147</f>
        <v>15000</v>
      </c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</row>
    <row r="147" spans="1:138" s="22" customFormat="1" ht="12.75" customHeight="1">
      <c r="A147" s="29" t="s">
        <v>79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 t="s">
        <v>97</v>
      </c>
      <c r="L147" s="29"/>
      <c r="M147" s="29"/>
      <c r="N147" s="29"/>
      <c r="O147" s="29"/>
      <c r="P147" s="29"/>
      <c r="Q147" s="29"/>
      <c r="R147" s="29"/>
      <c r="S147" s="29"/>
      <c r="T147" s="29"/>
      <c r="U147" s="29" t="s">
        <v>365</v>
      </c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 t="s">
        <v>131</v>
      </c>
      <c r="AI147" s="29"/>
      <c r="AJ147" s="29"/>
      <c r="AK147" s="29"/>
      <c r="AL147" s="29"/>
      <c r="AM147" s="29"/>
      <c r="AN147" s="29"/>
      <c r="AO147" s="29"/>
      <c r="AP147" s="29"/>
      <c r="AQ147" s="28">
        <f>AQ148</f>
        <v>15000</v>
      </c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>
        <f>BC148</f>
        <v>15000</v>
      </c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</row>
    <row r="148" spans="1:138" s="22" customFormat="1" ht="12.75" customHeight="1">
      <c r="A148" s="29" t="s">
        <v>79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 t="s">
        <v>97</v>
      </c>
      <c r="L148" s="29"/>
      <c r="M148" s="29"/>
      <c r="N148" s="29"/>
      <c r="O148" s="29"/>
      <c r="P148" s="29"/>
      <c r="Q148" s="29"/>
      <c r="R148" s="29"/>
      <c r="S148" s="29"/>
      <c r="T148" s="29"/>
      <c r="U148" s="29" t="s">
        <v>365</v>
      </c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 t="s">
        <v>135</v>
      </c>
      <c r="AI148" s="29"/>
      <c r="AJ148" s="29"/>
      <c r="AK148" s="29"/>
      <c r="AL148" s="29"/>
      <c r="AM148" s="29"/>
      <c r="AN148" s="29"/>
      <c r="AO148" s="29"/>
      <c r="AP148" s="29"/>
      <c r="AQ148" s="28">
        <f>AQ149</f>
        <v>15000</v>
      </c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>
        <f>BC149</f>
        <v>15000</v>
      </c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</row>
    <row r="149" spans="1:138" s="22" customFormat="1" ht="12.75" customHeight="1">
      <c r="A149" s="29" t="s">
        <v>79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 t="s">
        <v>97</v>
      </c>
      <c r="L149" s="29"/>
      <c r="M149" s="29"/>
      <c r="N149" s="29"/>
      <c r="O149" s="29"/>
      <c r="P149" s="29"/>
      <c r="Q149" s="29"/>
      <c r="R149" s="29"/>
      <c r="S149" s="29"/>
      <c r="T149" s="29"/>
      <c r="U149" s="29" t="s">
        <v>365</v>
      </c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 t="s">
        <v>83</v>
      </c>
      <c r="AI149" s="29"/>
      <c r="AJ149" s="29"/>
      <c r="AK149" s="29"/>
      <c r="AL149" s="29"/>
      <c r="AM149" s="29"/>
      <c r="AN149" s="29"/>
      <c r="AO149" s="29"/>
      <c r="AP149" s="29"/>
      <c r="AQ149" s="28">
        <v>15000</v>
      </c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>
        <v>15000</v>
      </c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</row>
    <row r="150" spans="1:138" s="22" customFormat="1" ht="12.75" customHeight="1">
      <c r="A150" s="29" t="s">
        <v>79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 t="s">
        <v>97</v>
      </c>
      <c r="L150" s="29"/>
      <c r="M150" s="29"/>
      <c r="N150" s="29"/>
      <c r="O150" s="29"/>
      <c r="P150" s="29"/>
      <c r="Q150" s="29"/>
      <c r="R150" s="29"/>
      <c r="S150" s="29"/>
      <c r="T150" s="29"/>
      <c r="U150" s="29" t="s">
        <v>313</v>
      </c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8">
        <f>AQ151</f>
        <v>143000</v>
      </c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>
        <f>BC151</f>
        <v>143000</v>
      </c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</row>
    <row r="151" spans="1:138" s="22" customFormat="1" ht="12.75" customHeight="1">
      <c r="A151" s="29" t="s">
        <v>79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 t="s">
        <v>97</v>
      </c>
      <c r="L151" s="29"/>
      <c r="M151" s="29"/>
      <c r="N151" s="29"/>
      <c r="O151" s="29"/>
      <c r="P151" s="29"/>
      <c r="Q151" s="29"/>
      <c r="R151" s="29"/>
      <c r="S151" s="29"/>
      <c r="T151" s="29"/>
      <c r="U151" s="29" t="s">
        <v>313</v>
      </c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 t="s">
        <v>131</v>
      </c>
      <c r="AI151" s="29"/>
      <c r="AJ151" s="29"/>
      <c r="AK151" s="29"/>
      <c r="AL151" s="29"/>
      <c r="AM151" s="29"/>
      <c r="AN151" s="29"/>
      <c r="AO151" s="29"/>
      <c r="AP151" s="29"/>
      <c r="AQ151" s="28">
        <f>AQ152</f>
        <v>143000</v>
      </c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>
        <f>BC152</f>
        <v>143000</v>
      </c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</row>
    <row r="152" spans="1:138" s="22" customFormat="1" ht="12.75" customHeight="1">
      <c r="A152" s="29" t="s">
        <v>79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 t="s">
        <v>97</v>
      </c>
      <c r="L152" s="29"/>
      <c r="M152" s="29"/>
      <c r="N152" s="29"/>
      <c r="O152" s="29"/>
      <c r="P152" s="29"/>
      <c r="Q152" s="29"/>
      <c r="R152" s="29"/>
      <c r="S152" s="29"/>
      <c r="T152" s="29"/>
      <c r="U152" s="29" t="s">
        <v>313</v>
      </c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 t="s">
        <v>135</v>
      </c>
      <c r="AI152" s="29"/>
      <c r="AJ152" s="29"/>
      <c r="AK152" s="29"/>
      <c r="AL152" s="29"/>
      <c r="AM152" s="29"/>
      <c r="AN152" s="29"/>
      <c r="AO152" s="29"/>
      <c r="AP152" s="29"/>
      <c r="AQ152" s="28">
        <f>AQ153</f>
        <v>143000</v>
      </c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>
        <f>BC153</f>
        <v>143000</v>
      </c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</row>
    <row r="153" spans="1:138" s="22" customFormat="1" ht="12.75" customHeight="1">
      <c r="A153" s="29" t="s">
        <v>79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 t="s">
        <v>97</v>
      </c>
      <c r="L153" s="29"/>
      <c r="M153" s="29"/>
      <c r="N153" s="29"/>
      <c r="O153" s="29"/>
      <c r="P153" s="29"/>
      <c r="Q153" s="29"/>
      <c r="R153" s="29"/>
      <c r="S153" s="29"/>
      <c r="T153" s="29"/>
      <c r="U153" s="29" t="s">
        <v>313</v>
      </c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 t="s">
        <v>83</v>
      </c>
      <c r="AI153" s="29"/>
      <c r="AJ153" s="29"/>
      <c r="AK153" s="29"/>
      <c r="AL153" s="29"/>
      <c r="AM153" s="29"/>
      <c r="AN153" s="29"/>
      <c r="AO153" s="29"/>
      <c r="AP153" s="29"/>
      <c r="AQ153" s="28">
        <v>143000</v>
      </c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>
        <f>AQ153</f>
        <v>143000</v>
      </c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</row>
    <row r="154" spans="1:138" s="22" customFormat="1" ht="12.75" customHeight="1">
      <c r="A154" s="29" t="s">
        <v>79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 t="s">
        <v>97</v>
      </c>
      <c r="L154" s="29"/>
      <c r="M154" s="29"/>
      <c r="N154" s="29"/>
      <c r="O154" s="29"/>
      <c r="P154" s="29"/>
      <c r="Q154" s="29"/>
      <c r="R154" s="29"/>
      <c r="S154" s="29"/>
      <c r="T154" s="29"/>
      <c r="U154" s="29" t="s">
        <v>314</v>
      </c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8">
        <f>AQ155</f>
        <v>2000</v>
      </c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>
        <f>BC155</f>
        <v>2000</v>
      </c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</row>
    <row r="155" spans="1:138" s="22" customFormat="1" ht="12.75" customHeight="1">
      <c r="A155" s="29" t="s">
        <v>79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 t="s">
        <v>97</v>
      </c>
      <c r="L155" s="29"/>
      <c r="M155" s="29"/>
      <c r="N155" s="29"/>
      <c r="O155" s="29"/>
      <c r="P155" s="29"/>
      <c r="Q155" s="29"/>
      <c r="R155" s="29"/>
      <c r="S155" s="29"/>
      <c r="T155" s="29"/>
      <c r="U155" s="29" t="s">
        <v>314</v>
      </c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 t="s">
        <v>131</v>
      </c>
      <c r="AI155" s="29"/>
      <c r="AJ155" s="29"/>
      <c r="AK155" s="29"/>
      <c r="AL155" s="29"/>
      <c r="AM155" s="29"/>
      <c r="AN155" s="29"/>
      <c r="AO155" s="29"/>
      <c r="AP155" s="29"/>
      <c r="AQ155" s="28">
        <f>AQ156</f>
        <v>2000</v>
      </c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>
        <f>BC156</f>
        <v>2000</v>
      </c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</row>
    <row r="156" spans="1:138" s="22" customFormat="1" ht="12.75" customHeight="1">
      <c r="A156" s="29" t="s">
        <v>79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 t="s">
        <v>97</v>
      </c>
      <c r="L156" s="29"/>
      <c r="M156" s="29"/>
      <c r="N156" s="29"/>
      <c r="O156" s="29"/>
      <c r="P156" s="29"/>
      <c r="Q156" s="29"/>
      <c r="R156" s="29"/>
      <c r="S156" s="29"/>
      <c r="T156" s="29"/>
      <c r="U156" s="29" t="s">
        <v>314</v>
      </c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 t="s">
        <v>135</v>
      </c>
      <c r="AI156" s="29"/>
      <c r="AJ156" s="29"/>
      <c r="AK156" s="29"/>
      <c r="AL156" s="29"/>
      <c r="AM156" s="29"/>
      <c r="AN156" s="29"/>
      <c r="AO156" s="29"/>
      <c r="AP156" s="29"/>
      <c r="AQ156" s="28">
        <f>AQ157</f>
        <v>2000</v>
      </c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>
        <f>BC157</f>
        <v>2000</v>
      </c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</row>
    <row r="157" spans="1:138" s="22" customFormat="1" ht="12.75" customHeight="1">
      <c r="A157" s="29" t="s">
        <v>79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 t="s">
        <v>97</v>
      </c>
      <c r="L157" s="29"/>
      <c r="M157" s="29"/>
      <c r="N157" s="29"/>
      <c r="O157" s="29"/>
      <c r="P157" s="29"/>
      <c r="Q157" s="29"/>
      <c r="R157" s="29"/>
      <c r="S157" s="29"/>
      <c r="T157" s="29"/>
      <c r="U157" s="29" t="s">
        <v>314</v>
      </c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 t="s">
        <v>83</v>
      </c>
      <c r="AI157" s="29"/>
      <c r="AJ157" s="29"/>
      <c r="AK157" s="29"/>
      <c r="AL157" s="29"/>
      <c r="AM157" s="29"/>
      <c r="AN157" s="29"/>
      <c r="AO157" s="29"/>
      <c r="AP157" s="29"/>
      <c r="AQ157" s="28">
        <v>2000</v>
      </c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>
        <f>AQ157</f>
        <v>2000</v>
      </c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</row>
    <row r="158" spans="1:138" s="22" customFormat="1" ht="12.75" customHeight="1">
      <c r="A158" s="29" t="s">
        <v>79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 t="s">
        <v>97</v>
      </c>
      <c r="L158" s="29"/>
      <c r="M158" s="29"/>
      <c r="N158" s="29"/>
      <c r="O158" s="29"/>
      <c r="P158" s="29"/>
      <c r="Q158" s="29"/>
      <c r="R158" s="29"/>
      <c r="S158" s="29"/>
      <c r="T158" s="29"/>
      <c r="U158" s="29" t="s">
        <v>271</v>
      </c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8">
        <f>AQ159</f>
        <v>0</v>
      </c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>
        <f>AQ158</f>
        <v>0</v>
      </c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7">
        <f>BW159</f>
        <v>0</v>
      </c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>
        <f aca="true" t="shared" si="22" ref="CI158:CI168">BW158</f>
        <v>0</v>
      </c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>
        <f>DC159</f>
        <v>1095700</v>
      </c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8">
        <f aca="true" t="shared" si="23" ref="DO158:DO183">DC158</f>
        <v>1095700</v>
      </c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</row>
    <row r="159" spans="1:138" s="22" customFormat="1" ht="12.75" customHeight="1">
      <c r="A159" s="29" t="s">
        <v>79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 t="s">
        <v>97</v>
      </c>
      <c r="L159" s="29"/>
      <c r="M159" s="29"/>
      <c r="N159" s="29"/>
      <c r="O159" s="29"/>
      <c r="P159" s="29"/>
      <c r="Q159" s="29"/>
      <c r="R159" s="29"/>
      <c r="S159" s="29"/>
      <c r="T159" s="29"/>
      <c r="U159" s="29" t="s">
        <v>271</v>
      </c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 t="s">
        <v>175</v>
      </c>
      <c r="AI159" s="29"/>
      <c r="AJ159" s="29"/>
      <c r="AK159" s="29"/>
      <c r="AL159" s="29"/>
      <c r="AM159" s="29"/>
      <c r="AN159" s="29"/>
      <c r="AO159" s="29"/>
      <c r="AP159" s="29"/>
      <c r="AQ159" s="28">
        <f>AQ160</f>
        <v>0</v>
      </c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>
        <f>AQ159</f>
        <v>0</v>
      </c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7">
        <f>BW160</f>
        <v>0</v>
      </c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>
        <f t="shared" si="22"/>
        <v>0</v>
      </c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>
        <f>DC160</f>
        <v>1095700</v>
      </c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8">
        <f t="shared" si="23"/>
        <v>1095700</v>
      </c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</row>
    <row r="160" spans="1:138" s="22" customFormat="1" ht="12.75" customHeight="1">
      <c r="A160" s="29" t="s">
        <v>79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 t="s">
        <v>97</v>
      </c>
      <c r="L160" s="29"/>
      <c r="M160" s="29"/>
      <c r="N160" s="29"/>
      <c r="O160" s="29"/>
      <c r="P160" s="29"/>
      <c r="Q160" s="29"/>
      <c r="R160" s="29"/>
      <c r="S160" s="29"/>
      <c r="T160" s="29"/>
      <c r="U160" s="29" t="s">
        <v>271</v>
      </c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 t="s">
        <v>177</v>
      </c>
      <c r="AI160" s="29"/>
      <c r="AJ160" s="29"/>
      <c r="AK160" s="29"/>
      <c r="AL160" s="29"/>
      <c r="AM160" s="29"/>
      <c r="AN160" s="29"/>
      <c r="AO160" s="29"/>
      <c r="AP160" s="29"/>
      <c r="AQ160" s="28">
        <f>AQ161</f>
        <v>0</v>
      </c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>
        <f>AQ160</f>
        <v>0</v>
      </c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7">
        <f>BW161</f>
        <v>0</v>
      </c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>
        <f t="shared" si="22"/>
        <v>0</v>
      </c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>
        <f>DC161</f>
        <v>1095700</v>
      </c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8">
        <f t="shared" si="23"/>
        <v>1095700</v>
      </c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</row>
    <row r="161" spans="1:138" s="22" customFormat="1" ht="12.75" customHeight="1">
      <c r="A161" s="29" t="s">
        <v>79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 t="s">
        <v>97</v>
      </c>
      <c r="L161" s="29"/>
      <c r="M161" s="29"/>
      <c r="N161" s="29"/>
      <c r="O161" s="29"/>
      <c r="P161" s="29"/>
      <c r="Q161" s="29"/>
      <c r="R161" s="29"/>
      <c r="S161" s="29"/>
      <c r="T161" s="29"/>
      <c r="U161" s="29" t="s">
        <v>271</v>
      </c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 t="s">
        <v>272</v>
      </c>
      <c r="AI161" s="29"/>
      <c r="AJ161" s="29"/>
      <c r="AK161" s="29"/>
      <c r="AL161" s="29"/>
      <c r="AM161" s="29"/>
      <c r="AN161" s="29"/>
      <c r="AO161" s="29"/>
      <c r="AP161" s="29"/>
      <c r="AQ161" s="28">
        <v>0</v>
      </c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>
        <f>AQ161</f>
        <v>0</v>
      </c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7">
        <v>0</v>
      </c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>
        <f t="shared" si="22"/>
        <v>0</v>
      </c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>
        <v>1095700</v>
      </c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8">
        <f t="shared" si="23"/>
        <v>1095700</v>
      </c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</row>
    <row r="162" spans="1:138" s="22" customFormat="1" ht="12.75" customHeight="1">
      <c r="A162" s="29" t="s">
        <v>79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 t="s">
        <v>97</v>
      </c>
      <c r="L162" s="29"/>
      <c r="M162" s="29"/>
      <c r="N162" s="29"/>
      <c r="O162" s="29"/>
      <c r="P162" s="29"/>
      <c r="Q162" s="29"/>
      <c r="R162" s="29"/>
      <c r="S162" s="29"/>
      <c r="T162" s="29"/>
      <c r="U162" s="29" t="s">
        <v>372</v>
      </c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8">
        <f>AQ163</f>
        <v>37000</v>
      </c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>
        <f>BC163</f>
        <v>37000</v>
      </c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</row>
    <row r="163" spans="1:138" s="22" customFormat="1" ht="12.75" customHeight="1">
      <c r="A163" s="29" t="s">
        <v>79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 t="s">
        <v>97</v>
      </c>
      <c r="L163" s="29"/>
      <c r="M163" s="29"/>
      <c r="N163" s="29"/>
      <c r="O163" s="29"/>
      <c r="P163" s="29"/>
      <c r="Q163" s="29"/>
      <c r="R163" s="29"/>
      <c r="S163" s="29"/>
      <c r="T163" s="29"/>
      <c r="U163" s="29" t="s">
        <v>372</v>
      </c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 t="s">
        <v>131</v>
      </c>
      <c r="AI163" s="29"/>
      <c r="AJ163" s="29"/>
      <c r="AK163" s="29"/>
      <c r="AL163" s="29"/>
      <c r="AM163" s="29"/>
      <c r="AN163" s="29"/>
      <c r="AO163" s="29"/>
      <c r="AP163" s="29"/>
      <c r="AQ163" s="28">
        <f>AQ164</f>
        <v>37000</v>
      </c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>
        <f>BC164</f>
        <v>37000</v>
      </c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</row>
    <row r="164" spans="1:138" s="22" customFormat="1" ht="12.75" customHeight="1">
      <c r="A164" s="29" t="s">
        <v>79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 t="s">
        <v>97</v>
      </c>
      <c r="L164" s="29"/>
      <c r="M164" s="29"/>
      <c r="N164" s="29"/>
      <c r="O164" s="29"/>
      <c r="P164" s="29"/>
      <c r="Q164" s="29"/>
      <c r="R164" s="29"/>
      <c r="S164" s="29"/>
      <c r="T164" s="29"/>
      <c r="U164" s="29" t="s">
        <v>372</v>
      </c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 t="s">
        <v>135</v>
      </c>
      <c r="AI164" s="29"/>
      <c r="AJ164" s="29"/>
      <c r="AK164" s="29"/>
      <c r="AL164" s="29"/>
      <c r="AM164" s="29"/>
      <c r="AN164" s="29"/>
      <c r="AO164" s="29"/>
      <c r="AP164" s="29"/>
      <c r="AQ164" s="28">
        <f>AQ165</f>
        <v>37000</v>
      </c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>
        <f>BC165</f>
        <v>37000</v>
      </c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</row>
    <row r="165" spans="1:138" s="22" customFormat="1" ht="12.75" customHeight="1">
      <c r="A165" s="29" t="s">
        <v>79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 t="s">
        <v>97</v>
      </c>
      <c r="L165" s="29"/>
      <c r="M165" s="29"/>
      <c r="N165" s="29"/>
      <c r="O165" s="29"/>
      <c r="P165" s="29"/>
      <c r="Q165" s="29"/>
      <c r="R165" s="29"/>
      <c r="S165" s="29"/>
      <c r="T165" s="29"/>
      <c r="U165" s="29" t="s">
        <v>372</v>
      </c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 t="s">
        <v>83</v>
      </c>
      <c r="AI165" s="29"/>
      <c r="AJ165" s="29"/>
      <c r="AK165" s="29"/>
      <c r="AL165" s="29"/>
      <c r="AM165" s="29"/>
      <c r="AN165" s="29"/>
      <c r="AO165" s="29"/>
      <c r="AP165" s="29"/>
      <c r="AQ165" s="28">
        <v>37000</v>
      </c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>
        <v>37000</v>
      </c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</row>
    <row r="166" spans="1:138" s="22" customFormat="1" ht="12.75" customHeight="1">
      <c r="A166" s="29" t="s">
        <v>79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 t="s">
        <v>97</v>
      </c>
      <c r="L166" s="29"/>
      <c r="M166" s="29"/>
      <c r="N166" s="29"/>
      <c r="O166" s="29"/>
      <c r="P166" s="29"/>
      <c r="Q166" s="29"/>
      <c r="R166" s="29"/>
      <c r="S166" s="29"/>
      <c r="T166" s="29"/>
      <c r="U166" s="29" t="s">
        <v>261</v>
      </c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8">
        <f>AQ167</f>
        <v>117700</v>
      </c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>
        <f aca="true" t="shared" si="24" ref="BC166:BC194">AQ166</f>
        <v>117700</v>
      </c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7">
        <f>BW167</f>
        <v>121900</v>
      </c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>
        <f t="shared" si="22"/>
        <v>121900</v>
      </c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>
        <f>DC167</f>
        <v>126900</v>
      </c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8">
        <f t="shared" si="23"/>
        <v>126900</v>
      </c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</row>
    <row r="167" spans="1:138" s="22" customFormat="1" ht="12.75" customHeight="1">
      <c r="A167" s="29" t="s">
        <v>79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 t="s">
        <v>97</v>
      </c>
      <c r="L167" s="29"/>
      <c r="M167" s="29"/>
      <c r="N167" s="29"/>
      <c r="O167" s="29"/>
      <c r="P167" s="29"/>
      <c r="Q167" s="29"/>
      <c r="R167" s="29"/>
      <c r="S167" s="29"/>
      <c r="T167" s="29"/>
      <c r="U167" s="29" t="s">
        <v>261</v>
      </c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 t="s">
        <v>131</v>
      </c>
      <c r="AI167" s="29"/>
      <c r="AJ167" s="29"/>
      <c r="AK167" s="29"/>
      <c r="AL167" s="29"/>
      <c r="AM167" s="29"/>
      <c r="AN167" s="29"/>
      <c r="AO167" s="29"/>
      <c r="AP167" s="29"/>
      <c r="AQ167" s="28">
        <f>AQ168</f>
        <v>117700</v>
      </c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>
        <f t="shared" si="24"/>
        <v>117700</v>
      </c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7">
        <f>BW168</f>
        <v>121900</v>
      </c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>
        <f t="shared" si="22"/>
        <v>121900</v>
      </c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>
        <f>DC168</f>
        <v>126900</v>
      </c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8">
        <f t="shared" si="23"/>
        <v>126900</v>
      </c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</row>
    <row r="168" spans="1:138" s="22" customFormat="1" ht="12.75" customHeight="1">
      <c r="A168" s="29" t="s">
        <v>79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 t="s">
        <v>97</v>
      </c>
      <c r="L168" s="29"/>
      <c r="M168" s="29"/>
      <c r="N168" s="29"/>
      <c r="O168" s="29"/>
      <c r="P168" s="29"/>
      <c r="Q168" s="29"/>
      <c r="R168" s="29"/>
      <c r="S168" s="29"/>
      <c r="T168" s="29"/>
      <c r="U168" s="29" t="s">
        <v>261</v>
      </c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 t="s">
        <v>135</v>
      </c>
      <c r="AI168" s="29"/>
      <c r="AJ168" s="29"/>
      <c r="AK168" s="29"/>
      <c r="AL168" s="29"/>
      <c r="AM168" s="29"/>
      <c r="AN168" s="29"/>
      <c r="AO168" s="29"/>
      <c r="AP168" s="29"/>
      <c r="AQ168" s="28">
        <f>AQ169</f>
        <v>117700</v>
      </c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>
        <f t="shared" si="24"/>
        <v>117700</v>
      </c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7">
        <f>BW169</f>
        <v>121900</v>
      </c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>
        <f t="shared" si="22"/>
        <v>121900</v>
      </c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>
        <f>DC169</f>
        <v>126900</v>
      </c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8">
        <f t="shared" si="23"/>
        <v>126900</v>
      </c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</row>
    <row r="169" spans="1:138" s="22" customFormat="1" ht="12" customHeight="1">
      <c r="A169" s="29" t="s">
        <v>79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 t="s">
        <v>97</v>
      </c>
      <c r="L169" s="29"/>
      <c r="M169" s="29"/>
      <c r="N169" s="29"/>
      <c r="O169" s="29"/>
      <c r="P169" s="29"/>
      <c r="Q169" s="29"/>
      <c r="R169" s="29"/>
      <c r="S169" s="29"/>
      <c r="T169" s="29"/>
      <c r="U169" s="29" t="s">
        <v>261</v>
      </c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 t="s">
        <v>83</v>
      </c>
      <c r="AI169" s="29"/>
      <c r="AJ169" s="29"/>
      <c r="AK169" s="29"/>
      <c r="AL169" s="29"/>
      <c r="AM169" s="29"/>
      <c r="AN169" s="29"/>
      <c r="AO169" s="29"/>
      <c r="AP169" s="29"/>
      <c r="AQ169" s="28">
        <v>117700</v>
      </c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>
        <f t="shared" si="24"/>
        <v>117700</v>
      </c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7">
        <v>121900</v>
      </c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>
        <v>121900</v>
      </c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>
        <v>126900</v>
      </c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8">
        <f t="shared" si="23"/>
        <v>126900</v>
      </c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</row>
    <row r="170" spans="1:138" s="22" customFormat="1" ht="12" customHeight="1">
      <c r="A170" s="29" t="s">
        <v>79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 t="s">
        <v>97</v>
      </c>
      <c r="L170" s="29"/>
      <c r="M170" s="29"/>
      <c r="N170" s="29"/>
      <c r="O170" s="29"/>
      <c r="P170" s="29"/>
      <c r="Q170" s="29"/>
      <c r="R170" s="29"/>
      <c r="S170" s="29"/>
      <c r="T170" s="29"/>
      <c r="U170" s="29" t="s">
        <v>394</v>
      </c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8">
        <f>AQ171</f>
        <v>70000</v>
      </c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>
        <f>BC171</f>
        <v>70000</v>
      </c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</row>
    <row r="171" spans="1:138" s="22" customFormat="1" ht="12" customHeight="1">
      <c r="A171" s="29" t="s">
        <v>79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 t="s">
        <v>97</v>
      </c>
      <c r="L171" s="29"/>
      <c r="M171" s="29"/>
      <c r="N171" s="29"/>
      <c r="O171" s="29"/>
      <c r="P171" s="29"/>
      <c r="Q171" s="29"/>
      <c r="R171" s="29"/>
      <c r="S171" s="29"/>
      <c r="T171" s="29"/>
      <c r="U171" s="29" t="s">
        <v>394</v>
      </c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 t="s">
        <v>131</v>
      </c>
      <c r="AI171" s="29"/>
      <c r="AJ171" s="29"/>
      <c r="AK171" s="29"/>
      <c r="AL171" s="29"/>
      <c r="AM171" s="29"/>
      <c r="AN171" s="29"/>
      <c r="AO171" s="29"/>
      <c r="AP171" s="29"/>
      <c r="AQ171" s="28">
        <f>AQ172</f>
        <v>70000</v>
      </c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>
        <f>BC172</f>
        <v>70000</v>
      </c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</row>
    <row r="172" spans="1:138" s="22" customFormat="1" ht="12" customHeight="1">
      <c r="A172" s="29" t="s">
        <v>79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 t="s">
        <v>97</v>
      </c>
      <c r="L172" s="29"/>
      <c r="M172" s="29"/>
      <c r="N172" s="29"/>
      <c r="O172" s="29"/>
      <c r="P172" s="29"/>
      <c r="Q172" s="29"/>
      <c r="R172" s="29"/>
      <c r="S172" s="29"/>
      <c r="T172" s="29"/>
      <c r="U172" s="29" t="s">
        <v>394</v>
      </c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 t="s">
        <v>135</v>
      </c>
      <c r="AI172" s="29"/>
      <c r="AJ172" s="29"/>
      <c r="AK172" s="29"/>
      <c r="AL172" s="29"/>
      <c r="AM172" s="29"/>
      <c r="AN172" s="29"/>
      <c r="AO172" s="29"/>
      <c r="AP172" s="29"/>
      <c r="AQ172" s="28">
        <f>AQ173</f>
        <v>70000</v>
      </c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>
        <f>BC173</f>
        <v>70000</v>
      </c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</row>
    <row r="173" spans="1:138" s="22" customFormat="1" ht="12" customHeight="1">
      <c r="A173" s="29" t="s">
        <v>79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 t="s">
        <v>97</v>
      </c>
      <c r="L173" s="29"/>
      <c r="M173" s="29"/>
      <c r="N173" s="29"/>
      <c r="O173" s="29"/>
      <c r="P173" s="29"/>
      <c r="Q173" s="29"/>
      <c r="R173" s="29"/>
      <c r="S173" s="29"/>
      <c r="T173" s="29"/>
      <c r="U173" s="29" t="s">
        <v>394</v>
      </c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 t="s">
        <v>83</v>
      </c>
      <c r="AI173" s="29"/>
      <c r="AJ173" s="29"/>
      <c r="AK173" s="29"/>
      <c r="AL173" s="29"/>
      <c r="AM173" s="29"/>
      <c r="AN173" s="29"/>
      <c r="AO173" s="29"/>
      <c r="AP173" s="29"/>
      <c r="AQ173" s="28">
        <v>70000</v>
      </c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>
        <f>AQ173</f>
        <v>70000</v>
      </c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</row>
    <row r="174" spans="1:138" s="22" customFormat="1" ht="12" customHeight="1">
      <c r="A174" s="34" t="s">
        <v>99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 t="s">
        <v>95</v>
      </c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3">
        <f>AQ175+AQ184+AQ188</f>
        <v>1295000</v>
      </c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>
        <f t="shared" si="24"/>
        <v>1295000</v>
      </c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>
        <f>BW175</f>
        <v>1695000</v>
      </c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>
        <f aca="true" t="shared" si="25" ref="CI174:CI183">BW174</f>
        <v>1695000</v>
      </c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>
        <f aca="true" t="shared" si="26" ref="DC174:DC210">BW174</f>
        <v>1695000</v>
      </c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>
        <f t="shared" si="23"/>
        <v>1695000</v>
      </c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</row>
    <row r="175" spans="1:138" s="22" customFormat="1" ht="12" customHeight="1">
      <c r="A175" s="29" t="s">
        <v>99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 t="s">
        <v>95</v>
      </c>
      <c r="L175" s="29"/>
      <c r="M175" s="29"/>
      <c r="N175" s="29"/>
      <c r="O175" s="29"/>
      <c r="P175" s="29"/>
      <c r="Q175" s="29"/>
      <c r="R175" s="29"/>
      <c r="S175" s="29"/>
      <c r="T175" s="29"/>
      <c r="U175" s="29" t="s">
        <v>268</v>
      </c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8">
        <f>AQ176+AQ180+AQ192</f>
        <v>695000</v>
      </c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>
        <f t="shared" si="24"/>
        <v>695000</v>
      </c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>
        <f>BW176+BW180+BW192</f>
        <v>1695000</v>
      </c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>
        <f t="shared" si="25"/>
        <v>1695000</v>
      </c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>
        <f t="shared" si="26"/>
        <v>1695000</v>
      </c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>
        <f t="shared" si="23"/>
        <v>1695000</v>
      </c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</row>
    <row r="176" spans="1:138" s="22" customFormat="1" ht="12" customHeight="1">
      <c r="A176" s="29" t="s">
        <v>99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 t="s">
        <v>95</v>
      </c>
      <c r="L176" s="29"/>
      <c r="M176" s="29"/>
      <c r="N176" s="29"/>
      <c r="O176" s="29"/>
      <c r="P176" s="29"/>
      <c r="Q176" s="29"/>
      <c r="R176" s="29"/>
      <c r="S176" s="29"/>
      <c r="T176" s="29"/>
      <c r="U176" s="29" t="s">
        <v>100</v>
      </c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8">
        <f>AQ177</f>
        <v>485000</v>
      </c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>
        <f t="shared" si="24"/>
        <v>485000</v>
      </c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>
        <f aca="true" t="shared" si="27" ref="BW176:BW183">AQ176</f>
        <v>485000</v>
      </c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>
        <f t="shared" si="25"/>
        <v>485000</v>
      </c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>
        <f t="shared" si="26"/>
        <v>485000</v>
      </c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>
        <f t="shared" si="23"/>
        <v>485000</v>
      </c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</row>
    <row r="177" spans="1:138" s="22" customFormat="1" ht="12" customHeight="1">
      <c r="A177" s="29" t="s">
        <v>99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 t="s">
        <v>95</v>
      </c>
      <c r="L177" s="29"/>
      <c r="M177" s="29"/>
      <c r="N177" s="29"/>
      <c r="O177" s="29"/>
      <c r="P177" s="29"/>
      <c r="Q177" s="29"/>
      <c r="R177" s="29"/>
      <c r="S177" s="29"/>
      <c r="T177" s="29"/>
      <c r="U177" s="29" t="s">
        <v>100</v>
      </c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 t="s">
        <v>131</v>
      </c>
      <c r="AI177" s="29"/>
      <c r="AJ177" s="29"/>
      <c r="AK177" s="29"/>
      <c r="AL177" s="29"/>
      <c r="AM177" s="29"/>
      <c r="AN177" s="29"/>
      <c r="AO177" s="29"/>
      <c r="AP177" s="29"/>
      <c r="AQ177" s="28">
        <f>AQ178</f>
        <v>485000</v>
      </c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>
        <f t="shared" si="24"/>
        <v>485000</v>
      </c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>
        <f t="shared" si="27"/>
        <v>485000</v>
      </c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>
        <f t="shared" si="25"/>
        <v>485000</v>
      </c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>
        <f t="shared" si="26"/>
        <v>485000</v>
      </c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>
        <f t="shared" si="23"/>
        <v>485000</v>
      </c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</row>
    <row r="178" spans="1:138" s="22" customFormat="1" ht="12" customHeight="1">
      <c r="A178" s="29" t="s">
        <v>99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 t="s">
        <v>95</v>
      </c>
      <c r="L178" s="29"/>
      <c r="M178" s="29"/>
      <c r="N178" s="29"/>
      <c r="O178" s="29"/>
      <c r="P178" s="29"/>
      <c r="Q178" s="29"/>
      <c r="R178" s="29"/>
      <c r="S178" s="29"/>
      <c r="T178" s="29"/>
      <c r="U178" s="29" t="s">
        <v>100</v>
      </c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 t="s">
        <v>135</v>
      </c>
      <c r="AI178" s="29"/>
      <c r="AJ178" s="29"/>
      <c r="AK178" s="29"/>
      <c r="AL178" s="29"/>
      <c r="AM178" s="29"/>
      <c r="AN178" s="29"/>
      <c r="AO178" s="29"/>
      <c r="AP178" s="29"/>
      <c r="AQ178" s="28">
        <f>AQ179</f>
        <v>485000</v>
      </c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>
        <f t="shared" si="24"/>
        <v>485000</v>
      </c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>
        <f t="shared" si="27"/>
        <v>485000</v>
      </c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>
        <f t="shared" si="25"/>
        <v>485000</v>
      </c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>
        <f t="shared" si="26"/>
        <v>485000</v>
      </c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>
        <f t="shared" si="23"/>
        <v>485000</v>
      </c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</row>
    <row r="179" spans="1:138" s="22" customFormat="1" ht="12.75" customHeight="1">
      <c r="A179" s="29" t="s">
        <v>99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 t="s">
        <v>95</v>
      </c>
      <c r="L179" s="29"/>
      <c r="M179" s="29"/>
      <c r="N179" s="29"/>
      <c r="O179" s="29"/>
      <c r="P179" s="29"/>
      <c r="Q179" s="29"/>
      <c r="R179" s="29"/>
      <c r="S179" s="29"/>
      <c r="T179" s="29"/>
      <c r="U179" s="29" t="s">
        <v>100</v>
      </c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 t="s">
        <v>83</v>
      </c>
      <c r="AI179" s="29"/>
      <c r="AJ179" s="29"/>
      <c r="AK179" s="29"/>
      <c r="AL179" s="29"/>
      <c r="AM179" s="29"/>
      <c r="AN179" s="29"/>
      <c r="AO179" s="29"/>
      <c r="AP179" s="29"/>
      <c r="AQ179" s="28">
        <v>485000</v>
      </c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>
        <f t="shared" si="24"/>
        <v>485000</v>
      </c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>
        <f t="shared" si="27"/>
        <v>485000</v>
      </c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>
        <f t="shared" si="25"/>
        <v>485000</v>
      </c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>
        <f t="shared" si="26"/>
        <v>485000</v>
      </c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>
        <f t="shared" si="23"/>
        <v>485000</v>
      </c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</row>
    <row r="180" spans="1:138" s="22" customFormat="1" ht="12.75" customHeight="1">
      <c r="A180" s="29" t="s">
        <v>99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 t="s">
        <v>95</v>
      </c>
      <c r="L180" s="29"/>
      <c r="M180" s="29"/>
      <c r="N180" s="29"/>
      <c r="O180" s="29"/>
      <c r="P180" s="29"/>
      <c r="Q180" s="29"/>
      <c r="R180" s="29"/>
      <c r="S180" s="29"/>
      <c r="T180" s="29"/>
      <c r="U180" s="29" t="s">
        <v>98</v>
      </c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8">
        <v>10000</v>
      </c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>
        <f t="shared" si="24"/>
        <v>10000</v>
      </c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>
        <f t="shared" si="27"/>
        <v>10000</v>
      </c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>
        <f t="shared" si="25"/>
        <v>10000</v>
      </c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>
        <f t="shared" si="26"/>
        <v>10000</v>
      </c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>
        <f t="shared" si="23"/>
        <v>10000</v>
      </c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</row>
    <row r="181" spans="1:138" s="22" customFormat="1" ht="12.75" customHeight="1">
      <c r="A181" s="29" t="s">
        <v>99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 t="s">
        <v>95</v>
      </c>
      <c r="L181" s="29"/>
      <c r="M181" s="29"/>
      <c r="N181" s="29"/>
      <c r="O181" s="29"/>
      <c r="P181" s="29"/>
      <c r="Q181" s="29"/>
      <c r="R181" s="29"/>
      <c r="S181" s="29"/>
      <c r="T181" s="29"/>
      <c r="U181" s="29" t="s">
        <v>98</v>
      </c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 t="s">
        <v>131</v>
      </c>
      <c r="AI181" s="29"/>
      <c r="AJ181" s="29"/>
      <c r="AK181" s="29"/>
      <c r="AL181" s="29"/>
      <c r="AM181" s="29"/>
      <c r="AN181" s="29"/>
      <c r="AO181" s="29"/>
      <c r="AP181" s="29"/>
      <c r="AQ181" s="28">
        <v>10000</v>
      </c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>
        <f t="shared" si="24"/>
        <v>10000</v>
      </c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>
        <f t="shared" si="27"/>
        <v>10000</v>
      </c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>
        <f t="shared" si="25"/>
        <v>10000</v>
      </c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>
        <f t="shared" si="26"/>
        <v>10000</v>
      </c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>
        <f t="shared" si="23"/>
        <v>10000</v>
      </c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</row>
    <row r="182" spans="1:138" s="22" customFormat="1" ht="12.75" customHeight="1">
      <c r="A182" s="29" t="s">
        <v>99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 t="s">
        <v>95</v>
      </c>
      <c r="L182" s="29"/>
      <c r="M182" s="29"/>
      <c r="N182" s="29"/>
      <c r="O182" s="29"/>
      <c r="P182" s="29"/>
      <c r="Q182" s="29"/>
      <c r="R182" s="29"/>
      <c r="S182" s="29"/>
      <c r="T182" s="29"/>
      <c r="U182" s="29" t="s">
        <v>98</v>
      </c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 t="s">
        <v>135</v>
      </c>
      <c r="AI182" s="29"/>
      <c r="AJ182" s="29"/>
      <c r="AK182" s="29"/>
      <c r="AL182" s="29"/>
      <c r="AM182" s="29"/>
      <c r="AN182" s="29"/>
      <c r="AO182" s="29"/>
      <c r="AP182" s="29"/>
      <c r="AQ182" s="28">
        <v>10000</v>
      </c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>
        <f t="shared" si="24"/>
        <v>10000</v>
      </c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>
        <f t="shared" si="27"/>
        <v>10000</v>
      </c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>
        <f t="shared" si="25"/>
        <v>10000</v>
      </c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>
        <f t="shared" si="26"/>
        <v>10000</v>
      </c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>
        <f t="shared" si="23"/>
        <v>10000</v>
      </c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</row>
    <row r="183" spans="1:138" s="22" customFormat="1" ht="12" customHeight="1">
      <c r="A183" s="29" t="s">
        <v>99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 t="s">
        <v>95</v>
      </c>
      <c r="L183" s="29"/>
      <c r="M183" s="29"/>
      <c r="N183" s="29"/>
      <c r="O183" s="29"/>
      <c r="P183" s="29"/>
      <c r="Q183" s="29"/>
      <c r="R183" s="29"/>
      <c r="S183" s="29"/>
      <c r="T183" s="29"/>
      <c r="U183" s="29" t="s">
        <v>98</v>
      </c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 t="s">
        <v>83</v>
      </c>
      <c r="AI183" s="29"/>
      <c r="AJ183" s="29"/>
      <c r="AK183" s="29"/>
      <c r="AL183" s="29"/>
      <c r="AM183" s="29"/>
      <c r="AN183" s="29"/>
      <c r="AO183" s="29"/>
      <c r="AP183" s="29"/>
      <c r="AQ183" s="28">
        <v>10000</v>
      </c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>
        <f t="shared" si="24"/>
        <v>10000</v>
      </c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>
        <f t="shared" si="27"/>
        <v>10000</v>
      </c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>
        <f t="shared" si="25"/>
        <v>10000</v>
      </c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>
        <f t="shared" si="26"/>
        <v>10000</v>
      </c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>
        <f t="shared" si="23"/>
        <v>10000</v>
      </c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</row>
    <row r="184" spans="1:138" s="22" customFormat="1" ht="12" customHeight="1">
      <c r="A184" s="29" t="s">
        <v>99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 t="s">
        <v>95</v>
      </c>
      <c r="L184" s="29"/>
      <c r="M184" s="29"/>
      <c r="N184" s="29"/>
      <c r="O184" s="29"/>
      <c r="P184" s="29"/>
      <c r="Q184" s="29"/>
      <c r="R184" s="29"/>
      <c r="S184" s="29"/>
      <c r="T184" s="29"/>
      <c r="U184" s="29" t="s">
        <v>350</v>
      </c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8">
        <f>AQ185</f>
        <v>510000</v>
      </c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>
        <f t="shared" si="24"/>
        <v>510000</v>
      </c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</row>
    <row r="185" spans="1:138" s="22" customFormat="1" ht="12" customHeight="1">
      <c r="A185" s="29" t="s">
        <v>99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 t="s">
        <v>95</v>
      </c>
      <c r="L185" s="29"/>
      <c r="M185" s="29"/>
      <c r="N185" s="29"/>
      <c r="O185" s="29"/>
      <c r="P185" s="29"/>
      <c r="Q185" s="29"/>
      <c r="R185" s="29"/>
      <c r="S185" s="29"/>
      <c r="T185" s="29"/>
      <c r="U185" s="29" t="s">
        <v>350</v>
      </c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 t="s">
        <v>131</v>
      </c>
      <c r="AI185" s="29"/>
      <c r="AJ185" s="29"/>
      <c r="AK185" s="29"/>
      <c r="AL185" s="29"/>
      <c r="AM185" s="29"/>
      <c r="AN185" s="29"/>
      <c r="AO185" s="29"/>
      <c r="AP185" s="29"/>
      <c r="AQ185" s="28">
        <f>AQ186</f>
        <v>510000</v>
      </c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>
        <f t="shared" si="24"/>
        <v>510000</v>
      </c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</row>
    <row r="186" spans="1:138" s="22" customFormat="1" ht="12" customHeight="1">
      <c r="A186" s="29" t="s">
        <v>99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 t="s">
        <v>95</v>
      </c>
      <c r="L186" s="29"/>
      <c r="M186" s="29"/>
      <c r="N186" s="29"/>
      <c r="O186" s="29"/>
      <c r="P186" s="29"/>
      <c r="Q186" s="29"/>
      <c r="R186" s="29"/>
      <c r="S186" s="29"/>
      <c r="T186" s="29"/>
      <c r="U186" s="29" t="s">
        <v>350</v>
      </c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 t="s">
        <v>135</v>
      </c>
      <c r="AI186" s="29"/>
      <c r="AJ186" s="29"/>
      <c r="AK186" s="29"/>
      <c r="AL186" s="29"/>
      <c r="AM186" s="29"/>
      <c r="AN186" s="29"/>
      <c r="AO186" s="29"/>
      <c r="AP186" s="29"/>
      <c r="AQ186" s="28">
        <f>AQ187</f>
        <v>510000</v>
      </c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>
        <f t="shared" si="24"/>
        <v>510000</v>
      </c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</row>
    <row r="187" spans="1:138" s="22" customFormat="1" ht="12" customHeight="1">
      <c r="A187" s="29" t="s">
        <v>99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 t="s">
        <v>95</v>
      </c>
      <c r="L187" s="29"/>
      <c r="M187" s="29"/>
      <c r="N187" s="29"/>
      <c r="O187" s="29"/>
      <c r="P187" s="29"/>
      <c r="Q187" s="29"/>
      <c r="R187" s="29"/>
      <c r="S187" s="29"/>
      <c r="T187" s="29"/>
      <c r="U187" s="29" t="s">
        <v>350</v>
      </c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 t="s">
        <v>83</v>
      </c>
      <c r="AI187" s="29"/>
      <c r="AJ187" s="29"/>
      <c r="AK187" s="29"/>
      <c r="AL187" s="29"/>
      <c r="AM187" s="29"/>
      <c r="AN187" s="29"/>
      <c r="AO187" s="29"/>
      <c r="AP187" s="29"/>
      <c r="AQ187" s="28">
        <v>510000</v>
      </c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>
        <f t="shared" si="24"/>
        <v>510000</v>
      </c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</row>
    <row r="188" spans="1:138" s="22" customFormat="1" ht="12" customHeight="1">
      <c r="A188" s="29" t="s">
        <v>99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 t="s">
        <v>95</v>
      </c>
      <c r="L188" s="29"/>
      <c r="M188" s="29"/>
      <c r="N188" s="29"/>
      <c r="O188" s="29"/>
      <c r="P188" s="29"/>
      <c r="Q188" s="29"/>
      <c r="R188" s="29"/>
      <c r="S188" s="29"/>
      <c r="T188" s="29"/>
      <c r="U188" s="29" t="s">
        <v>351</v>
      </c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8">
        <f>AQ189</f>
        <v>90000</v>
      </c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>
        <f t="shared" si="24"/>
        <v>90000</v>
      </c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</row>
    <row r="189" spans="1:138" s="22" customFormat="1" ht="12" customHeight="1">
      <c r="A189" s="29" t="s">
        <v>99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 t="s">
        <v>95</v>
      </c>
      <c r="L189" s="29"/>
      <c r="M189" s="29"/>
      <c r="N189" s="29"/>
      <c r="O189" s="29"/>
      <c r="P189" s="29"/>
      <c r="Q189" s="29"/>
      <c r="R189" s="29"/>
      <c r="S189" s="29"/>
      <c r="T189" s="29"/>
      <c r="U189" s="29" t="s">
        <v>351</v>
      </c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 t="s">
        <v>131</v>
      </c>
      <c r="AI189" s="29"/>
      <c r="AJ189" s="29"/>
      <c r="AK189" s="29"/>
      <c r="AL189" s="29"/>
      <c r="AM189" s="29"/>
      <c r="AN189" s="29"/>
      <c r="AO189" s="29"/>
      <c r="AP189" s="29"/>
      <c r="AQ189" s="28">
        <f>AQ190</f>
        <v>90000</v>
      </c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>
        <f t="shared" si="24"/>
        <v>90000</v>
      </c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</row>
    <row r="190" spans="1:138" s="22" customFormat="1" ht="12" customHeight="1">
      <c r="A190" s="29" t="s">
        <v>99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 t="s">
        <v>95</v>
      </c>
      <c r="L190" s="29"/>
      <c r="M190" s="29"/>
      <c r="N190" s="29"/>
      <c r="O190" s="29"/>
      <c r="P190" s="29"/>
      <c r="Q190" s="29"/>
      <c r="R190" s="29"/>
      <c r="S190" s="29"/>
      <c r="T190" s="29"/>
      <c r="U190" s="29" t="s">
        <v>351</v>
      </c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 t="s">
        <v>135</v>
      </c>
      <c r="AI190" s="29"/>
      <c r="AJ190" s="29"/>
      <c r="AK190" s="29"/>
      <c r="AL190" s="29"/>
      <c r="AM190" s="29"/>
      <c r="AN190" s="29"/>
      <c r="AO190" s="29"/>
      <c r="AP190" s="29"/>
      <c r="AQ190" s="28">
        <f>AQ191</f>
        <v>90000</v>
      </c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>
        <f t="shared" si="24"/>
        <v>90000</v>
      </c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</row>
    <row r="191" spans="1:138" s="22" customFormat="1" ht="12" customHeight="1">
      <c r="A191" s="29" t="s">
        <v>99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 t="s">
        <v>95</v>
      </c>
      <c r="L191" s="29"/>
      <c r="M191" s="29"/>
      <c r="N191" s="29"/>
      <c r="O191" s="29"/>
      <c r="P191" s="29"/>
      <c r="Q191" s="29"/>
      <c r="R191" s="29"/>
      <c r="S191" s="29"/>
      <c r="T191" s="29"/>
      <c r="U191" s="29" t="s">
        <v>351</v>
      </c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 t="s">
        <v>83</v>
      </c>
      <c r="AI191" s="29"/>
      <c r="AJ191" s="29"/>
      <c r="AK191" s="29"/>
      <c r="AL191" s="29"/>
      <c r="AM191" s="29"/>
      <c r="AN191" s="29"/>
      <c r="AO191" s="29"/>
      <c r="AP191" s="29"/>
      <c r="AQ191" s="28">
        <v>90000</v>
      </c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>
        <f t="shared" si="24"/>
        <v>90000</v>
      </c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</row>
    <row r="192" spans="1:138" s="22" customFormat="1" ht="12" customHeight="1">
      <c r="A192" s="29" t="s">
        <v>99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 t="s">
        <v>95</v>
      </c>
      <c r="L192" s="29"/>
      <c r="M192" s="29"/>
      <c r="N192" s="29"/>
      <c r="O192" s="29"/>
      <c r="P192" s="29"/>
      <c r="Q192" s="29"/>
      <c r="R192" s="29"/>
      <c r="S192" s="29"/>
      <c r="T192" s="29"/>
      <c r="U192" s="29" t="s">
        <v>101</v>
      </c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8">
        <f>AQ193</f>
        <v>200000</v>
      </c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>
        <f t="shared" si="24"/>
        <v>200000</v>
      </c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>
        <f>BW193</f>
        <v>1200000</v>
      </c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>
        <f aca="true" t="shared" si="28" ref="CI192:CI201">BW192</f>
        <v>1200000</v>
      </c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>
        <f t="shared" si="26"/>
        <v>1200000</v>
      </c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>
        <f aca="true" t="shared" si="29" ref="DO192:DO201">DC192</f>
        <v>1200000</v>
      </c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</row>
    <row r="193" spans="1:138" s="22" customFormat="1" ht="12" customHeight="1">
      <c r="A193" s="29" t="s">
        <v>99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 t="s">
        <v>95</v>
      </c>
      <c r="L193" s="29"/>
      <c r="M193" s="29"/>
      <c r="N193" s="29"/>
      <c r="O193" s="29"/>
      <c r="P193" s="29"/>
      <c r="Q193" s="29"/>
      <c r="R193" s="29"/>
      <c r="S193" s="29"/>
      <c r="T193" s="29"/>
      <c r="U193" s="29" t="s">
        <v>101</v>
      </c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 t="s">
        <v>131</v>
      </c>
      <c r="AI193" s="29"/>
      <c r="AJ193" s="29"/>
      <c r="AK193" s="29"/>
      <c r="AL193" s="29"/>
      <c r="AM193" s="29"/>
      <c r="AN193" s="29"/>
      <c r="AO193" s="29"/>
      <c r="AP193" s="29"/>
      <c r="AQ193" s="28">
        <f>AQ194</f>
        <v>200000</v>
      </c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>
        <f t="shared" si="24"/>
        <v>200000</v>
      </c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>
        <f>BW194</f>
        <v>1200000</v>
      </c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>
        <f t="shared" si="28"/>
        <v>1200000</v>
      </c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>
        <f t="shared" si="26"/>
        <v>1200000</v>
      </c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>
        <f t="shared" si="29"/>
        <v>1200000</v>
      </c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</row>
    <row r="194" spans="1:138" s="22" customFormat="1" ht="12" customHeight="1">
      <c r="A194" s="29" t="s">
        <v>99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 t="s">
        <v>95</v>
      </c>
      <c r="L194" s="29"/>
      <c r="M194" s="29"/>
      <c r="N194" s="29"/>
      <c r="O194" s="29"/>
      <c r="P194" s="29"/>
      <c r="Q194" s="29"/>
      <c r="R194" s="29"/>
      <c r="S194" s="29"/>
      <c r="T194" s="29"/>
      <c r="U194" s="29" t="s">
        <v>101</v>
      </c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 t="s">
        <v>135</v>
      </c>
      <c r="AI194" s="29"/>
      <c r="AJ194" s="29"/>
      <c r="AK194" s="29"/>
      <c r="AL194" s="29"/>
      <c r="AM194" s="29"/>
      <c r="AN194" s="29"/>
      <c r="AO194" s="29"/>
      <c r="AP194" s="29"/>
      <c r="AQ194" s="28">
        <f>AQ195</f>
        <v>200000</v>
      </c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>
        <f t="shared" si="24"/>
        <v>200000</v>
      </c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>
        <f>BW195</f>
        <v>1200000</v>
      </c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>
        <f t="shared" si="28"/>
        <v>1200000</v>
      </c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>
        <f t="shared" si="26"/>
        <v>1200000</v>
      </c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>
        <f t="shared" si="29"/>
        <v>1200000</v>
      </c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</row>
    <row r="195" spans="1:138" s="22" customFormat="1" ht="12" customHeight="1">
      <c r="A195" s="29" t="s">
        <v>99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 t="s">
        <v>95</v>
      </c>
      <c r="L195" s="29"/>
      <c r="M195" s="29"/>
      <c r="N195" s="29"/>
      <c r="O195" s="29"/>
      <c r="P195" s="29"/>
      <c r="Q195" s="29"/>
      <c r="R195" s="29"/>
      <c r="S195" s="29"/>
      <c r="T195" s="29"/>
      <c r="U195" s="29" t="s">
        <v>101</v>
      </c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 t="s">
        <v>83</v>
      </c>
      <c r="AI195" s="29"/>
      <c r="AJ195" s="29"/>
      <c r="AK195" s="29"/>
      <c r="AL195" s="29"/>
      <c r="AM195" s="29"/>
      <c r="AN195" s="29"/>
      <c r="AO195" s="29"/>
      <c r="AP195" s="29"/>
      <c r="AQ195" s="28">
        <v>200000</v>
      </c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>
        <v>200000</v>
      </c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>
        <v>1200000</v>
      </c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>
        <f t="shared" si="28"/>
        <v>1200000</v>
      </c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>
        <f t="shared" si="26"/>
        <v>1200000</v>
      </c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>
        <f t="shared" si="29"/>
        <v>1200000</v>
      </c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</row>
    <row r="196" spans="1:138" s="22" customFormat="1" ht="12" customHeight="1">
      <c r="A196" s="34" t="s">
        <v>102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 t="s">
        <v>75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3">
        <f>AQ197</f>
        <v>1786800</v>
      </c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>
        <f aca="true" t="shared" si="30" ref="BC196:BC201">AQ196</f>
        <v>1786800</v>
      </c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>
        <v>0</v>
      </c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>
        <f t="shared" si="28"/>
        <v>0</v>
      </c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>
        <f t="shared" si="26"/>
        <v>0</v>
      </c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>
        <f t="shared" si="29"/>
        <v>0</v>
      </c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</row>
    <row r="197" spans="1:138" s="22" customFormat="1" ht="12" customHeight="1">
      <c r="A197" s="29" t="s">
        <v>102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 t="s">
        <v>75</v>
      </c>
      <c r="L197" s="29"/>
      <c r="M197" s="29"/>
      <c r="N197" s="29"/>
      <c r="O197" s="29"/>
      <c r="P197" s="29"/>
      <c r="Q197" s="29"/>
      <c r="R197" s="29"/>
      <c r="S197" s="29"/>
      <c r="T197" s="29"/>
      <c r="U197" s="29" t="s">
        <v>151</v>
      </c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8">
        <f>AQ198</f>
        <v>1786800</v>
      </c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>
        <f t="shared" si="30"/>
        <v>1786800</v>
      </c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>
        <v>0</v>
      </c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>
        <f t="shared" si="28"/>
        <v>0</v>
      </c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>
        <f t="shared" si="26"/>
        <v>0</v>
      </c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>
        <f t="shared" si="29"/>
        <v>0</v>
      </c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</row>
    <row r="198" spans="1:138" s="22" customFormat="1" ht="12" customHeight="1">
      <c r="A198" s="29" t="s">
        <v>102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 t="s">
        <v>75</v>
      </c>
      <c r="L198" s="29"/>
      <c r="M198" s="29"/>
      <c r="N198" s="29"/>
      <c r="O198" s="29"/>
      <c r="P198" s="29"/>
      <c r="Q198" s="29"/>
      <c r="R198" s="29"/>
      <c r="S198" s="29"/>
      <c r="T198" s="29"/>
      <c r="U198" s="29" t="s">
        <v>103</v>
      </c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8">
        <f>AQ199</f>
        <v>1786800</v>
      </c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>
        <f t="shared" si="30"/>
        <v>1786800</v>
      </c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>
        <v>0</v>
      </c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>
        <f t="shared" si="28"/>
        <v>0</v>
      </c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>
        <f t="shared" si="26"/>
        <v>0</v>
      </c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>
        <f t="shared" si="29"/>
        <v>0</v>
      </c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</row>
    <row r="199" spans="1:138" s="22" customFormat="1" ht="12" customHeight="1">
      <c r="A199" s="29" t="s">
        <v>102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 t="s">
        <v>75</v>
      </c>
      <c r="L199" s="29"/>
      <c r="M199" s="29"/>
      <c r="N199" s="29"/>
      <c r="O199" s="29"/>
      <c r="P199" s="29"/>
      <c r="Q199" s="29"/>
      <c r="R199" s="29"/>
      <c r="S199" s="29"/>
      <c r="T199" s="29"/>
      <c r="U199" s="29" t="s">
        <v>103</v>
      </c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 t="s">
        <v>175</v>
      </c>
      <c r="AI199" s="29"/>
      <c r="AJ199" s="29"/>
      <c r="AK199" s="29"/>
      <c r="AL199" s="29"/>
      <c r="AM199" s="29"/>
      <c r="AN199" s="29"/>
      <c r="AO199" s="29"/>
      <c r="AP199" s="29"/>
      <c r="AQ199" s="28">
        <f>AQ200</f>
        <v>1786800</v>
      </c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>
        <f t="shared" si="30"/>
        <v>1786800</v>
      </c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>
        <v>0</v>
      </c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>
        <f t="shared" si="28"/>
        <v>0</v>
      </c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>
        <f t="shared" si="26"/>
        <v>0</v>
      </c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>
        <f t="shared" si="29"/>
        <v>0</v>
      </c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</row>
    <row r="200" spans="1:138" s="22" customFormat="1" ht="12.75" customHeight="1">
      <c r="A200" s="29" t="s">
        <v>102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 t="s">
        <v>75</v>
      </c>
      <c r="L200" s="29"/>
      <c r="M200" s="29"/>
      <c r="N200" s="29"/>
      <c r="O200" s="29"/>
      <c r="P200" s="29"/>
      <c r="Q200" s="29"/>
      <c r="R200" s="29"/>
      <c r="S200" s="29"/>
      <c r="T200" s="29"/>
      <c r="U200" s="29" t="s">
        <v>103</v>
      </c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 t="s">
        <v>104</v>
      </c>
      <c r="AI200" s="29"/>
      <c r="AJ200" s="29"/>
      <c r="AK200" s="29"/>
      <c r="AL200" s="29"/>
      <c r="AM200" s="29"/>
      <c r="AN200" s="29"/>
      <c r="AO200" s="29"/>
      <c r="AP200" s="29"/>
      <c r="AQ200" s="28">
        <v>1786800</v>
      </c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>
        <f t="shared" si="30"/>
        <v>1786800</v>
      </c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>
        <v>0</v>
      </c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>
        <f t="shared" si="28"/>
        <v>0</v>
      </c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>
        <f t="shared" si="26"/>
        <v>0</v>
      </c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>
        <f t="shared" si="29"/>
        <v>0</v>
      </c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</row>
    <row r="201" spans="1:138" s="22" customFormat="1" ht="12.75" customHeight="1">
      <c r="A201" s="34" t="s">
        <v>105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 t="s">
        <v>75</v>
      </c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3">
        <v>48480</v>
      </c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>
        <f t="shared" si="30"/>
        <v>48480</v>
      </c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>
        <v>0</v>
      </c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>
        <f t="shared" si="28"/>
        <v>0</v>
      </c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>
        <f t="shared" si="26"/>
        <v>0</v>
      </c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>
        <f t="shared" si="29"/>
        <v>0</v>
      </c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</row>
    <row r="202" spans="1:138" s="22" customFormat="1" ht="12.75" customHeight="1">
      <c r="A202" s="29" t="s">
        <v>105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 t="s">
        <v>75</v>
      </c>
      <c r="L202" s="29"/>
      <c r="M202" s="29"/>
      <c r="N202" s="29"/>
      <c r="O202" s="29"/>
      <c r="P202" s="29"/>
      <c r="Q202" s="29"/>
      <c r="R202" s="29"/>
      <c r="S202" s="29"/>
      <c r="T202" s="29"/>
      <c r="U202" s="29" t="s">
        <v>151</v>
      </c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8">
        <v>48480</v>
      </c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>
        <f aca="true" t="shared" si="31" ref="BC202:BC212">AQ202</f>
        <v>48480</v>
      </c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>
        <v>0</v>
      </c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>
        <f aca="true" t="shared" si="32" ref="CI202:CI212">BW202</f>
        <v>0</v>
      </c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>
        <f t="shared" si="26"/>
        <v>0</v>
      </c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>
        <f aca="true" t="shared" si="33" ref="DO202:DO212">DC202</f>
        <v>0</v>
      </c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</row>
    <row r="203" spans="1:138" s="22" customFormat="1" ht="12.75" customHeight="1">
      <c r="A203" s="29" t="s">
        <v>105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 t="s">
        <v>75</v>
      </c>
      <c r="L203" s="29"/>
      <c r="M203" s="29"/>
      <c r="N203" s="29"/>
      <c r="O203" s="29"/>
      <c r="P203" s="29"/>
      <c r="Q203" s="29"/>
      <c r="R203" s="29"/>
      <c r="S203" s="29"/>
      <c r="T203" s="29"/>
      <c r="U203" s="29" t="s">
        <v>106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8">
        <v>48480</v>
      </c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>
        <f t="shared" si="31"/>
        <v>48480</v>
      </c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>
        <v>0</v>
      </c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>
        <f t="shared" si="32"/>
        <v>0</v>
      </c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>
        <f t="shared" si="26"/>
        <v>0</v>
      </c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>
        <f t="shared" si="33"/>
        <v>0</v>
      </c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</row>
    <row r="204" spans="1:138" s="22" customFormat="1" ht="12.75" customHeight="1">
      <c r="A204" s="29" t="s">
        <v>105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 t="s">
        <v>75</v>
      </c>
      <c r="L204" s="29"/>
      <c r="M204" s="29"/>
      <c r="N204" s="29"/>
      <c r="O204" s="29"/>
      <c r="P204" s="29"/>
      <c r="Q204" s="29"/>
      <c r="R204" s="29"/>
      <c r="S204" s="29"/>
      <c r="T204" s="29"/>
      <c r="U204" s="29" t="s">
        <v>106</v>
      </c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 t="s">
        <v>175</v>
      </c>
      <c r="AI204" s="29"/>
      <c r="AJ204" s="29"/>
      <c r="AK204" s="29"/>
      <c r="AL204" s="29"/>
      <c r="AM204" s="29"/>
      <c r="AN204" s="29"/>
      <c r="AO204" s="29"/>
      <c r="AP204" s="29"/>
      <c r="AQ204" s="28">
        <v>48480</v>
      </c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>
        <f t="shared" si="31"/>
        <v>48480</v>
      </c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>
        <v>0</v>
      </c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>
        <f t="shared" si="32"/>
        <v>0</v>
      </c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>
        <f t="shared" si="26"/>
        <v>0</v>
      </c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>
        <f t="shared" si="33"/>
        <v>0</v>
      </c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</row>
    <row r="205" spans="1:138" s="22" customFormat="1" ht="12.75" customHeight="1">
      <c r="A205" s="29" t="s">
        <v>105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 t="s">
        <v>75</v>
      </c>
      <c r="L205" s="29"/>
      <c r="M205" s="29"/>
      <c r="N205" s="29"/>
      <c r="O205" s="29"/>
      <c r="P205" s="29"/>
      <c r="Q205" s="29"/>
      <c r="R205" s="29"/>
      <c r="S205" s="29"/>
      <c r="T205" s="29"/>
      <c r="U205" s="29" t="s">
        <v>106</v>
      </c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 t="s">
        <v>104</v>
      </c>
      <c r="AI205" s="29"/>
      <c r="AJ205" s="29"/>
      <c r="AK205" s="29"/>
      <c r="AL205" s="29"/>
      <c r="AM205" s="29"/>
      <c r="AN205" s="29"/>
      <c r="AO205" s="29"/>
      <c r="AP205" s="29"/>
      <c r="AQ205" s="28">
        <v>48480</v>
      </c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>
        <f t="shared" si="31"/>
        <v>48480</v>
      </c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>
        <v>0</v>
      </c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>
        <f t="shared" si="32"/>
        <v>0</v>
      </c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>
        <f t="shared" si="26"/>
        <v>0</v>
      </c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>
        <f t="shared" si="33"/>
        <v>0</v>
      </c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</row>
    <row r="206" spans="1:138" s="22" customFormat="1" ht="12.75" customHeight="1">
      <c r="A206" s="34" t="s">
        <v>107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 t="s">
        <v>95</v>
      </c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3">
        <f>AQ207</f>
        <v>514597.86</v>
      </c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>
        <f t="shared" si="31"/>
        <v>514597.86</v>
      </c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>
        <v>0</v>
      </c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>
        <f t="shared" si="32"/>
        <v>0</v>
      </c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>
        <f t="shared" si="26"/>
        <v>0</v>
      </c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>
        <f t="shared" si="33"/>
        <v>0</v>
      </c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</row>
    <row r="207" spans="1:138" s="22" customFormat="1" ht="12.75" customHeight="1">
      <c r="A207" s="29" t="s">
        <v>107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 t="s">
        <v>95</v>
      </c>
      <c r="L207" s="29"/>
      <c r="M207" s="29"/>
      <c r="N207" s="29"/>
      <c r="O207" s="29"/>
      <c r="P207" s="29"/>
      <c r="Q207" s="29"/>
      <c r="R207" s="29"/>
      <c r="S207" s="29"/>
      <c r="T207" s="29"/>
      <c r="U207" s="29" t="s">
        <v>151</v>
      </c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8">
        <f>AQ208</f>
        <v>514597.86</v>
      </c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>
        <f t="shared" si="31"/>
        <v>514597.86</v>
      </c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>
        <v>0</v>
      </c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>
        <f t="shared" si="32"/>
        <v>0</v>
      </c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>
        <f t="shared" si="26"/>
        <v>0</v>
      </c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>
        <f t="shared" si="33"/>
        <v>0</v>
      </c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</row>
    <row r="208" spans="1:138" s="22" customFormat="1" ht="12.75" customHeight="1">
      <c r="A208" s="29" t="s">
        <v>107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 t="s">
        <v>95</v>
      </c>
      <c r="L208" s="29"/>
      <c r="M208" s="29"/>
      <c r="N208" s="29"/>
      <c r="O208" s="29"/>
      <c r="P208" s="29"/>
      <c r="Q208" s="29"/>
      <c r="R208" s="29"/>
      <c r="S208" s="29"/>
      <c r="T208" s="29"/>
      <c r="U208" s="29" t="s">
        <v>108</v>
      </c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8">
        <f>AQ209</f>
        <v>514597.86</v>
      </c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>
        <f t="shared" si="31"/>
        <v>514597.86</v>
      </c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>
        <v>0</v>
      </c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>
        <f t="shared" si="32"/>
        <v>0</v>
      </c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>
        <f t="shared" si="26"/>
        <v>0</v>
      </c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>
        <f t="shared" si="33"/>
        <v>0</v>
      </c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</row>
    <row r="209" spans="1:138" s="22" customFormat="1" ht="12.75" customHeight="1">
      <c r="A209" s="29" t="s">
        <v>107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 t="s">
        <v>95</v>
      </c>
      <c r="L209" s="29"/>
      <c r="M209" s="29"/>
      <c r="N209" s="29"/>
      <c r="O209" s="29"/>
      <c r="P209" s="29"/>
      <c r="Q209" s="29"/>
      <c r="R209" s="29"/>
      <c r="S209" s="29"/>
      <c r="T209" s="29"/>
      <c r="U209" s="29" t="s">
        <v>108</v>
      </c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 t="s">
        <v>175</v>
      </c>
      <c r="AI209" s="29"/>
      <c r="AJ209" s="29"/>
      <c r="AK209" s="29"/>
      <c r="AL209" s="29"/>
      <c r="AM209" s="29"/>
      <c r="AN209" s="29"/>
      <c r="AO209" s="29"/>
      <c r="AP209" s="29"/>
      <c r="AQ209" s="28">
        <f>AQ210</f>
        <v>514597.86</v>
      </c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>
        <f t="shared" si="31"/>
        <v>514597.86</v>
      </c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>
        <v>0</v>
      </c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>
        <f t="shared" si="32"/>
        <v>0</v>
      </c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>
        <f t="shared" si="26"/>
        <v>0</v>
      </c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>
        <f t="shared" si="33"/>
        <v>0</v>
      </c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</row>
    <row r="210" spans="1:138" s="22" customFormat="1" ht="12" customHeight="1">
      <c r="A210" s="29" t="s">
        <v>107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 t="s">
        <v>95</v>
      </c>
      <c r="L210" s="29"/>
      <c r="M210" s="29"/>
      <c r="N210" s="29"/>
      <c r="O210" s="29"/>
      <c r="P210" s="29"/>
      <c r="Q210" s="29"/>
      <c r="R210" s="29"/>
      <c r="S210" s="29"/>
      <c r="T210" s="29"/>
      <c r="U210" s="29" t="s">
        <v>108</v>
      </c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 t="s">
        <v>104</v>
      </c>
      <c r="AI210" s="29"/>
      <c r="AJ210" s="29"/>
      <c r="AK210" s="29"/>
      <c r="AL210" s="29"/>
      <c r="AM210" s="29"/>
      <c r="AN210" s="29"/>
      <c r="AO210" s="29"/>
      <c r="AP210" s="29"/>
      <c r="AQ210" s="28">
        <v>514597.86</v>
      </c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>
        <f t="shared" si="31"/>
        <v>514597.86</v>
      </c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>
        <v>0</v>
      </c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>
        <f t="shared" si="32"/>
        <v>0</v>
      </c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>
        <f t="shared" si="26"/>
        <v>0</v>
      </c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>
        <f t="shared" si="33"/>
        <v>0</v>
      </c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</row>
    <row r="211" spans="1:138" s="22" customFormat="1" ht="12" customHeight="1" thickBot="1">
      <c r="A211" s="36" t="s">
        <v>109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8"/>
      <c r="AQ211" s="28">
        <v>0</v>
      </c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>
        <f t="shared" si="31"/>
        <v>0</v>
      </c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>
        <v>266135</v>
      </c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>
        <f t="shared" si="32"/>
        <v>266135</v>
      </c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>
        <v>546998</v>
      </c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>
        <f t="shared" si="33"/>
        <v>546998</v>
      </c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</row>
    <row r="212" spans="1:138" s="22" customFormat="1" ht="11.25">
      <c r="A212" s="101" t="s">
        <v>34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2"/>
      <c r="AQ212" s="96">
        <f>AQ206+AQ201+AQ196+AQ174+AQ136+AQ78+AQ112+AQ74+AQ46+AQ34+AQ122+AQ70</f>
        <v>12320860.15</v>
      </c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8"/>
      <c r="BC212" s="96">
        <f t="shared" si="31"/>
        <v>12320860.15</v>
      </c>
      <c r="BD212" s="97"/>
      <c r="BE212" s="97"/>
      <c r="BF212" s="97"/>
      <c r="BG212" s="97"/>
      <c r="BH212" s="97"/>
      <c r="BI212" s="97"/>
      <c r="BJ212" s="97"/>
      <c r="BK212" s="97"/>
      <c r="BL212" s="98"/>
      <c r="BM212" s="99" t="s">
        <v>36</v>
      </c>
      <c r="BN212" s="99"/>
      <c r="BO212" s="99"/>
      <c r="BP212" s="99"/>
      <c r="BQ212" s="99"/>
      <c r="BR212" s="99"/>
      <c r="BS212" s="99"/>
      <c r="BT212" s="99"/>
      <c r="BU212" s="99"/>
      <c r="BV212" s="99"/>
      <c r="BW212" s="35">
        <f>BW206+BW196+BW174+BW136+BW112+BW78+BW74+BW46+BW34+BW211+BW122</f>
        <v>10832588.86</v>
      </c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35">
        <f t="shared" si="32"/>
        <v>10832588.86</v>
      </c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99" t="s">
        <v>36</v>
      </c>
      <c r="CT212" s="99"/>
      <c r="CU212" s="99"/>
      <c r="CV212" s="99"/>
      <c r="CW212" s="99"/>
      <c r="CX212" s="99"/>
      <c r="CY212" s="99"/>
      <c r="CZ212" s="99"/>
      <c r="DA212" s="99"/>
      <c r="DB212" s="99"/>
      <c r="DC212" s="35">
        <f>DC206+DC201+DC196+DC174+DC136+DC112+DC78+DC74+DC46+DC34+DC211+DC122</f>
        <v>12119151.86</v>
      </c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>
        <f t="shared" si="33"/>
        <v>12119151.86</v>
      </c>
      <c r="DP212" s="100"/>
      <c r="DQ212" s="100"/>
      <c r="DR212" s="100"/>
      <c r="DS212" s="100"/>
      <c r="DT212" s="100"/>
      <c r="DU212" s="100"/>
      <c r="DV212" s="100"/>
      <c r="DW212" s="100"/>
      <c r="DX212" s="100"/>
      <c r="DY212" s="109" t="s">
        <v>36</v>
      </c>
      <c r="DZ212" s="110"/>
      <c r="EA212" s="110"/>
      <c r="EB212" s="110"/>
      <c r="EC212" s="110"/>
      <c r="ED212" s="110"/>
      <c r="EE212" s="110"/>
      <c r="EF212" s="110"/>
      <c r="EG212" s="110"/>
      <c r="EH212" s="111"/>
    </row>
    <row r="213" spans="43:138" s="22" customFormat="1" ht="12" thickBot="1">
      <c r="AQ213" s="113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5"/>
      <c r="BC213" s="116" t="s">
        <v>36</v>
      </c>
      <c r="BD213" s="114"/>
      <c r="BE213" s="114"/>
      <c r="BF213" s="114"/>
      <c r="BG213" s="114"/>
      <c r="BH213" s="114"/>
      <c r="BI213" s="114"/>
      <c r="BJ213" s="114"/>
      <c r="BK213" s="114"/>
      <c r="BL213" s="115"/>
      <c r="BM213" s="117" t="s">
        <v>36</v>
      </c>
      <c r="BN213" s="117"/>
      <c r="BO213" s="117"/>
      <c r="BP213" s="117"/>
      <c r="BQ213" s="117"/>
      <c r="BR213" s="117"/>
      <c r="BS213" s="117"/>
      <c r="BT213" s="117"/>
      <c r="BU213" s="117"/>
      <c r="BV213" s="117"/>
      <c r="BW213" s="112"/>
      <c r="BX213" s="112"/>
      <c r="BY213" s="112"/>
      <c r="BZ213" s="112"/>
      <c r="CA213" s="112"/>
      <c r="CB213" s="112"/>
      <c r="CC213" s="112"/>
      <c r="CD213" s="112"/>
      <c r="CE213" s="112"/>
      <c r="CF213" s="112"/>
      <c r="CG213" s="112"/>
      <c r="CH213" s="112"/>
      <c r="CI213" s="112" t="s">
        <v>36</v>
      </c>
      <c r="CJ213" s="112"/>
      <c r="CK213" s="112"/>
      <c r="CL213" s="112"/>
      <c r="CM213" s="112"/>
      <c r="CN213" s="112"/>
      <c r="CO213" s="112"/>
      <c r="CP213" s="112"/>
      <c r="CQ213" s="112"/>
      <c r="CR213" s="112"/>
      <c r="CS213" s="117" t="s">
        <v>36</v>
      </c>
      <c r="CT213" s="117"/>
      <c r="CU213" s="117"/>
      <c r="CV213" s="117"/>
      <c r="CW213" s="117"/>
      <c r="CX213" s="117"/>
      <c r="CY213" s="117"/>
      <c r="CZ213" s="117"/>
      <c r="DA213" s="117"/>
      <c r="DB213" s="117"/>
      <c r="DC213" s="112"/>
      <c r="DD213" s="112"/>
      <c r="DE213" s="112"/>
      <c r="DF213" s="112"/>
      <c r="DG213" s="112"/>
      <c r="DH213" s="112"/>
      <c r="DI213" s="112"/>
      <c r="DJ213" s="112"/>
      <c r="DK213" s="112"/>
      <c r="DL213" s="112"/>
      <c r="DM213" s="112"/>
      <c r="DN213" s="112"/>
      <c r="DO213" s="112" t="s">
        <v>36</v>
      </c>
      <c r="DP213" s="112"/>
      <c r="DQ213" s="112"/>
      <c r="DR213" s="112"/>
      <c r="DS213" s="112"/>
      <c r="DT213" s="112"/>
      <c r="DU213" s="112"/>
      <c r="DV213" s="112"/>
      <c r="DW213" s="112"/>
      <c r="DX213" s="112"/>
      <c r="DY213" s="103" t="s">
        <v>36</v>
      </c>
      <c r="DZ213" s="104"/>
      <c r="EA213" s="104"/>
      <c r="EB213" s="104"/>
      <c r="EC213" s="104"/>
      <c r="ED213" s="104"/>
      <c r="EE213" s="104"/>
      <c r="EF213" s="104"/>
      <c r="EG213" s="104"/>
      <c r="EH213" s="105"/>
    </row>
    <row r="214" ht="10.5" customHeight="1"/>
    <row r="215" s="7" customFormat="1" ht="11.25">
      <c r="A215" s="7" t="s">
        <v>68</v>
      </c>
    </row>
    <row r="216" s="7" customFormat="1" ht="11.25">
      <c r="A216" s="7" t="s">
        <v>62</v>
      </c>
    </row>
  </sheetData>
  <sheetProtection/>
  <mergeCells count="2412">
    <mergeCell ref="CS165:DB165"/>
    <mergeCell ref="DC165:DN165"/>
    <mergeCell ref="DO165:DX165"/>
    <mergeCell ref="DY165:EH165"/>
    <mergeCell ref="DY164:EH164"/>
    <mergeCell ref="A165:J165"/>
    <mergeCell ref="K165:T165"/>
    <mergeCell ref="U165:AG165"/>
    <mergeCell ref="AH165:AP165"/>
    <mergeCell ref="AQ165:BB165"/>
    <mergeCell ref="CS163:DB163"/>
    <mergeCell ref="DC163:DN163"/>
    <mergeCell ref="DO163:DX163"/>
    <mergeCell ref="BC165:BL165"/>
    <mergeCell ref="BM165:BV165"/>
    <mergeCell ref="BW165:CH165"/>
    <mergeCell ref="CI165:CR165"/>
    <mergeCell ref="BM164:BV164"/>
    <mergeCell ref="BW164:CH164"/>
    <mergeCell ref="CI164:CR164"/>
    <mergeCell ref="DY163:EH163"/>
    <mergeCell ref="A164:J164"/>
    <mergeCell ref="K164:T164"/>
    <mergeCell ref="U164:AG164"/>
    <mergeCell ref="AH164:AP164"/>
    <mergeCell ref="AQ164:BB164"/>
    <mergeCell ref="BC164:BL164"/>
    <mergeCell ref="CS164:DB164"/>
    <mergeCell ref="DC164:DN164"/>
    <mergeCell ref="DO164:DX164"/>
    <mergeCell ref="DY162:EH162"/>
    <mergeCell ref="A163:J163"/>
    <mergeCell ref="K163:T163"/>
    <mergeCell ref="U163:AG163"/>
    <mergeCell ref="AH163:AP163"/>
    <mergeCell ref="AQ163:BB163"/>
    <mergeCell ref="BC163:BL163"/>
    <mergeCell ref="BM163:BV163"/>
    <mergeCell ref="BW163:CH163"/>
    <mergeCell ref="CI163:CR163"/>
    <mergeCell ref="BM162:BV162"/>
    <mergeCell ref="BW162:CH162"/>
    <mergeCell ref="CI162:CR162"/>
    <mergeCell ref="CS162:DB162"/>
    <mergeCell ref="DC162:DN162"/>
    <mergeCell ref="DO162:DX162"/>
    <mergeCell ref="A162:J162"/>
    <mergeCell ref="K162:T162"/>
    <mergeCell ref="U162:AG162"/>
    <mergeCell ref="AH162:AP162"/>
    <mergeCell ref="AQ162:BB162"/>
    <mergeCell ref="BC162:BL162"/>
    <mergeCell ref="CS157:DB157"/>
    <mergeCell ref="DC157:DN157"/>
    <mergeCell ref="DO157:DX157"/>
    <mergeCell ref="DY157:EH157"/>
    <mergeCell ref="DY156:EH156"/>
    <mergeCell ref="A157:J157"/>
    <mergeCell ref="K157:T157"/>
    <mergeCell ref="U157:AG157"/>
    <mergeCell ref="AH157:AP157"/>
    <mergeCell ref="AQ157:BB157"/>
    <mergeCell ref="CS155:DB155"/>
    <mergeCell ref="DC155:DN155"/>
    <mergeCell ref="DO155:DX155"/>
    <mergeCell ref="BC157:BL157"/>
    <mergeCell ref="BM157:BV157"/>
    <mergeCell ref="BW157:CH157"/>
    <mergeCell ref="CI157:CR157"/>
    <mergeCell ref="BM156:BV156"/>
    <mergeCell ref="BW156:CH156"/>
    <mergeCell ref="CI156:CR156"/>
    <mergeCell ref="DY155:EH155"/>
    <mergeCell ref="A156:J156"/>
    <mergeCell ref="K156:T156"/>
    <mergeCell ref="U156:AG156"/>
    <mergeCell ref="AH156:AP156"/>
    <mergeCell ref="AQ156:BB156"/>
    <mergeCell ref="BC156:BL156"/>
    <mergeCell ref="CS156:DB156"/>
    <mergeCell ref="DC156:DN156"/>
    <mergeCell ref="DO156:DX156"/>
    <mergeCell ref="DY154:EH154"/>
    <mergeCell ref="A155:J155"/>
    <mergeCell ref="K155:T155"/>
    <mergeCell ref="U155:AG155"/>
    <mergeCell ref="AH155:AP155"/>
    <mergeCell ref="AQ155:BB155"/>
    <mergeCell ref="BC155:BL155"/>
    <mergeCell ref="BM155:BV155"/>
    <mergeCell ref="BW155:CH155"/>
    <mergeCell ref="CI155:CR155"/>
    <mergeCell ref="BM154:BV154"/>
    <mergeCell ref="BW154:CH154"/>
    <mergeCell ref="CI154:CR154"/>
    <mergeCell ref="CS154:DB154"/>
    <mergeCell ref="DC154:DN154"/>
    <mergeCell ref="DO154:DX154"/>
    <mergeCell ref="CS153:DB153"/>
    <mergeCell ref="DC153:DN153"/>
    <mergeCell ref="DO153:DX153"/>
    <mergeCell ref="DY153:EH153"/>
    <mergeCell ref="A154:J154"/>
    <mergeCell ref="K154:T154"/>
    <mergeCell ref="U154:AG154"/>
    <mergeCell ref="AH154:AP154"/>
    <mergeCell ref="AQ154:BB154"/>
    <mergeCell ref="BC154:BL154"/>
    <mergeCell ref="DY152:EH152"/>
    <mergeCell ref="A153:J153"/>
    <mergeCell ref="K153:T153"/>
    <mergeCell ref="U153:AG153"/>
    <mergeCell ref="AH153:AP153"/>
    <mergeCell ref="AQ153:BB153"/>
    <mergeCell ref="BC153:BL153"/>
    <mergeCell ref="BM153:BV153"/>
    <mergeCell ref="BW153:CH153"/>
    <mergeCell ref="CI153:CR153"/>
    <mergeCell ref="BM152:BV152"/>
    <mergeCell ref="BW152:CH152"/>
    <mergeCell ref="CI152:CR152"/>
    <mergeCell ref="CS152:DB152"/>
    <mergeCell ref="DC152:DN152"/>
    <mergeCell ref="DO152:DX152"/>
    <mergeCell ref="CS151:DB151"/>
    <mergeCell ref="DC151:DN151"/>
    <mergeCell ref="DO151:DX151"/>
    <mergeCell ref="DY151:EH151"/>
    <mergeCell ref="A152:J152"/>
    <mergeCell ref="K152:T152"/>
    <mergeCell ref="U152:AG152"/>
    <mergeCell ref="AH152:AP152"/>
    <mergeCell ref="AQ152:BB152"/>
    <mergeCell ref="BC152:BL152"/>
    <mergeCell ref="DY150:EH150"/>
    <mergeCell ref="A151:J151"/>
    <mergeCell ref="K151:T151"/>
    <mergeCell ref="U151:AG151"/>
    <mergeCell ref="AH151:AP151"/>
    <mergeCell ref="AQ151:BB151"/>
    <mergeCell ref="BC151:BL151"/>
    <mergeCell ref="BM151:BV151"/>
    <mergeCell ref="BW151:CH151"/>
    <mergeCell ref="CI151:CR151"/>
    <mergeCell ref="BM150:BV150"/>
    <mergeCell ref="BW150:CH150"/>
    <mergeCell ref="CI150:CR150"/>
    <mergeCell ref="CS150:DB150"/>
    <mergeCell ref="DC150:DN150"/>
    <mergeCell ref="DO150:DX150"/>
    <mergeCell ref="CS145:DB145"/>
    <mergeCell ref="DC145:DN145"/>
    <mergeCell ref="DO145:DX145"/>
    <mergeCell ref="DY145:EH145"/>
    <mergeCell ref="A150:J150"/>
    <mergeCell ref="K150:T150"/>
    <mergeCell ref="U150:AG150"/>
    <mergeCell ref="AH150:AP150"/>
    <mergeCell ref="AQ150:BB150"/>
    <mergeCell ref="BC150:BL150"/>
    <mergeCell ref="DY144:EH144"/>
    <mergeCell ref="A145:J145"/>
    <mergeCell ref="K145:T145"/>
    <mergeCell ref="U145:AG145"/>
    <mergeCell ref="AH145:AP145"/>
    <mergeCell ref="AQ145:BB145"/>
    <mergeCell ref="BC145:BL145"/>
    <mergeCell ref="BM145:BV145"/>
    <mergeCell ref="BW145:CH145"/>
    <mergeCell ref="CI145:CR145"/>
    <mergeCell ref="BM144:BV144"/>
    <mergeCell ref="BW144:CH144"/>
    <mergeCell ref="CI144:CR144"/>
    <mergeCell ref="CS144:DB144"/>
    <mergeCell ref="DC144:DN144"/>
    <mergeCell ref="DO144:DX144"/>
    <mergeCell ref="CS143:DB143"/>
    <mergeCell ref="DC143:DN143"/>
    <mergeCell ref="DO143:DX143"/>
    <mergeCell ref="DY143:EH143"/>
    <mergeCell ref="A144:J144"/>
    <mergeCell ref="K144:T144"/>
    <mergeCell ref="U144:AG144"/>
    <mergeCell ref="AH144:AP144"/>
    <mergeCell ref="AQ144:BB144"/>
    <mergeCell ref="BC144:BL144"/>
    <mergeCell ref="DY142:EH142"/>
    <mergeCell ref="A143:J143"/>
    <mergeCell ref="K143:T143"/>
    <mergeCell ref="U143:AG143"/>
    <mergeCell ref="AH143:AP143"/>
    <mergeCell ref="AQ143:BB143"/>
    <mergeCell ref="BC143:BL143"/>
    <mergeCell ref="BM143:BV143"/>
    <mergeCell ref="BW143:CH143"/>
    <mergeCell ref="CI143:CR143"/>
    <mergeCell ref="BM142:BV142"/>
    <mergeCell ref="BW142:CH142"/>
    <mergeCell ref="CI142:CR142"/>
    <mergeCell ref="CS142:DB142"/>
    <mergeCell ref="DC142:DN142"/>
    <mergeCell ref="DO142:DX142"/>
    <mergeCell ref="CS141:DB141"/>
    <mergeCell ref="DC141:DN141"/>
    <mergeCell ref="DO141:DX141"/>
    <mergeCell ref="DY141:EH141"/>
    <mergeCell ref="A142:J142"/>
    <mergeCell ref="K142:T142"/>
    <mergeCell ref="U142:AG142"/>
    <mergeCell ref="AH142:AP142"/>
    <mergeCell ref="AQ142:BB142"/>
    <mergeCell ref="BC142:BL142"/>
    <mergeCell ref="DY140:EH140"/>
    <mergeCell ref="A141:J141"/>
    <mergeCell ref="K141:T141"/>
    <mergeCell ref="U141:AG141"/>
    <mergeCell ref="AH141:AP141"/>
    <mergeCell ref="AQ141:BB141"/>
    <mergeCell ref="BC141:BL141"/>
    <mergeCell ref="BM141:BV141"/>
    <mergeCell ref="BW141:CH141"/>
    <mergeCell ref="CI141:CR141"/>
    <mergeCell ref="BM140:BV140"/>
    <mergeCell ref="BW140:CH140"/>
    <mergeCell ref="CI140:CR140"/>
    <mergeCell ref="CS140:DB140"/>
    <mergeCell ref="DC140:DN140"/>
    <mergeCell ref="DO140:DX140"/>
    <mergeCell ref="CS139:DB139"/>
    <mergeCell ref="DC139:DN139"/>
    <mergeCell ref="DO139:DX139"/>
    <mergeCell ref="DY139:EH139"/>
    <mergeCell ref="A140:J140"/>
    <mergeCell ref="K140:T140"/>
    <mergeCell ref="U140:AG140"/>
    <mergeCell ref="AH140:AP140"/>
    <mergeCell ref="AQ140:BB140"/>
    <mergeCell ref="BC140:BL140"/>
    <mergeCell ref="DY138:EH138"/>
    <mergeCell ref="A139:J139"/>
    <mergeCell ref="K139:T139"/>
    <mergeCell ref="U139:AG139"/>
    <mergeCell ref="AH139:AP139"/>
    <mergeCell ref="AQ139:BB139"/>
    <mergeCell ref="BC139:BL139"/>
    <mergeCell ref="BM139:BV139"/>
    <mergeCell ref="BW139:CH139"/>
    <mergeCell ref="CI139:CR139"/>
    <mergeCell ref="BM138:BV138"/>
    <mergeCell ref="BW138:CH138"/>
    <mergeCell ref="CI138:CR138"/>
    <mergeCell ref="CS138:DB138"/>
    <mergeCell ref="DC138:DN138"/>
    <mergeCell ref="DO138:DX138"/>
    <mergeCell ref="A138:J138"/>
    <mergeCell ref="K138:T138"/>
    <mergeCell ref="U138:AG138"/>
    <mergeCell ref="AH138:AP138"/>
    <mergeCell ref="AQ138:BB138"/>
    <mergeCell ref="BC138:BL138"/>
    <mergeCell ref="DY35:EH35"/>
    <mergeCell ref="BM35:BV35"/>
    <mergeCell ref="BW35:CH35"/>
    <mergeCell ref="CI35:CR35"/>
    <mergeCell ref="CS35:DB35"/>
    <mergeCell ref="DC35:DN35"/>
    <mergeCell ref="DO35:DX35"/>
    <mergeCell ref="A35:J35"/>
    <mergeCell ref="K35:T35"/>
    <mergeCell ref="U35:AG35"/>
    <mergeCell ref="AH35:AP35"/>
    <mergeCell ref="AQ35:BB35"/>
    <mergeCell ref="BC35:BL35"/>
    <mergeCell ref="DY209:EH209"/>
    <mergeCell ref="BM209:BV209"/>
    <mergeCell ref="BW209:CH209"/>
    <mergeCell ref="CI209:CR209"/>
    <mergeCell ref="CS209:DB209"/>
    <mergeCell ref="DC209:DN209"/>
    <mergeCell ref="DO209:DX209"/>
    <mergeCell ref="CS208:DB208"/>
    <mergeCell ref="DC208:DN208"/>
    <mergeCell ref="DO208:DX208"/>
    <mergeCell ref="DY208:EH208"/>
    <mergeCell ref="A209:J209"/>
    <mergeCell ref="K209:T209"/>
    <mergeCell ref="U209:AG209"/>
    <mergeCell ref="AH209:AP209"/>
    <mergeCell ref="AQ209:BB209"/>
    <mergeCell ref="BC209:BL209"/>
    <mergeCell ref="DY207:EH207"/>
    <mergeCell ref="A208:J208"/>
    <mergeCell ref="K208:T208"/>
    <mergeCell ref="U208:AG208"/>
    <mergeCell ref="AH208:AP208"/>
    <mergeCell ref="AQ208:BB208"/>
    <mergeCell ref="BC208:BL208"/>
    <mergeCell ref="BM208:BV208"/>
    <mergeCell ref="BW208:CH208"/>
    <mergeCell ref="CI208:CR208"/>
    <mergeCell ref="BM207:BV207"/>
    <mergeCell ref="BW207:CH207"/>
    <mergeCell ref="CI207:CR207"/>
    <mergeCell ref="CS207:DB207"/>
    <mergeCell ref="DC207:DN207"/>
    <mergeCell ref="DO207:DX207"/>
    <mergeCell ref="CS206:DB206"/>
    <mergeCell ref="DC206:DN206"/>
    <mergeCell ref="DO206:DX206"/>
    <mergeCell ref="DY206:EH206"/>
    <mergeCell ref="A207:J207"/>
    <mergeCell ref="K207:T207"/>
    <mergeCell ref="U207:AG207"/>
    <mergeCell ref="AH207:AP207"/>
    <mergeCell ref="AQ207:BB207"/>
    <mergeCell ref="BC207:BL207"/>
    <mergeCell ref="DY204:EH204"/>
    <mergeCell ref="A206:J206"/>
    <mergeCell ref="K206:T206"/>
    <mergeCell ref="U206:AG206"/>
    <mergeCell ref="AH206:AP206"/>
    <mergeCell ref="AQ206:BB206"/>
    <mergeCell ref="BC206:BL206"/>
    <mergeCell ref="BM206:BV206"/>
    <mergeCell ref="BW206:CH206"/>
    <mergeCell ref="CI206:CR206"/>
    <mergeCell ref="BM204:BV204"/>
    <mergeCell ref="BW204:CH204"/>
    <mergeCell ref="CI204:CR204"/>
    <mergeCell ref="CS204:DB204"/>
    <mergeCell ref="DC204:DN204"/>
    <mergeCell ref="DO204:DX204"/>
    <mergeCell ref="CS203:DB203"/>
    <mergeCell ref="DC203:DN203"/>
    <mergeCell ref="DO203:DX203"/>
    <mergeCell ref="DY203:EH203"/>
    <mergeCell ref="A204:J204"/>
    <mergeCell ref="K204:T204"/>
    <mergeCell ref="U204:AG204"/>
    <mergeCell ref="AH204:AP204"/>
    <mergeCell ref="AQ204:BB204"/>
    <mergeCell ref="BC204:BL204"/>
    <mergeCell ref="DY202:EH202"/>
    <mergeCell ref="A203:J203"/>
    <mergeCell ref="K203:T203"/>
    <mergeCell ref="U203:AG203"/>
    <mergeCell ref="AH203:AP203"/>
    <mergeCell ref="AQ203:BB203"/>
    <mergeCell ref="BC203:BL203"/>
    <mergeCell ref="BM203:BV203"/>
    <mergeCell ref="BW203:CH203"/>
    <mergeCell ref="CI203:CR203"/>
    <mergeCell ref="BM202:BV202"/>
    <mergeCell ref="BW202:CH202"/>
    <mergeCell ref="CI202:CR202"/>
    <mergeCell ref="CS202:DB202"/>
    <mergeCell ref="DC202:DN202"/>
    <mergeCell ref="DO202:DX202"/>
    <mergeCell ref="CS201:DB201"/>
    <mergeCell ref="DC201:DN201"/>
    <mergeCell ref="DO201:DX201"/>
    <mergeCell ref="DY201:EH201"/>
    <mergeCell ref="A202:J202"/>
    <mergeCell ref="K202:T202"/>
    <mergeCell ref="U202:AG202"/>
    <mergeCell ref="AH202:AP202"/>
    <mergeCell ref="AQ202:BB202"/>
    <mergeCell ref="BC202:BL202"/>
    <mergeCell ref="DY196:EH196"/>
    <mergeCell ref="A201:J201"/>
    <mergeCell ref="K201:T201"/>
    <mergeCell ref="U201:AG201"/>
    <mergeCell ref="AH201:AP201"/>
    <mergeCell ref="AQ201:BB201"/>
    <mergeCell ref="BC201:BL201"/>
    <mergeCell ref="BM201:BV201"/>
    <mergeCell ref="BW201:CH201"/>
    <mergeCell ref="CI201:CR201"/>
    <mergeCell ref="BM196:BV196"/>
    <mergeCell ref="BW196:CH196"/>
    <mergeCell ref="CI196:CR196"/>
    <mergeCell ref="CS196:DB196"/>
    <mergeCell ref="DC196:DN196"/>
    <mergeCell ref="DO196:DX196"/>
    <mergeCell ref="CS199:DB199"/>
    <mergeCell ref="DC199:DN199"/>
    <mergeCell ref="DO199:DX199"/>
    <mergeCell ref="DY199:EH199"/>
    <mergeCell ref="A196:J196"/>
    <mergeCell ref="K196:T196"/>
    <mergeCell ref="U196:AG196"/>
    <mergeCell ref="AH196:AP196"/>
    <mergeCell ref="AQ196:BB196"/>
    <mergeCell ref="BC196:BL196"/>
    <mergeCell ref="DY198:EH198"/>
    <mergeCell ref="A199:J199"/>
    <mergeCell ref="K199:T199"/>
    <mergeCell ref="U199:AG199"/>
    <mergeCell ref="AH199:AP199"/>
    <mergeCell ref="AQ199:BB199"/>
    <mergeCell ref="BC199:BL199"/>
    <mergeCell ref="BM199:BV199"/>
    <mergeCell ref="BW199:CH199"/>
    <mergeCell ref="CI199:CR199"/>
    <mergeCell ref="BM198:BV198"/>
    <mergeCell ref="BW198:CH198"/>
    <mergeCell ref="CI198:CR198"/>
    <mergeCell ref="CS198:DB198"/>
    <mergeCell ref="DC198:DN198"/>
    <mergeCell ref="DO198:DX198"/>
    <mergeCell ref="BC197:BL197"/>
    <mergeCell ref="BM197:BV197"/>
    <mergeCell ref="BW197:CH197"/>
    <mergeCell ref="CI197:CR197"/>
    <mergeCell ref="A198:J198"/>
    <mergeCell ref="K198:T198"/>
    <mergeCell ref="U198:AG198"/>
    <mergeCell ref="AH198:AP198"/>
    <mergeCell ref="AQ198:BB198"/>
    <mergeCell ref="BC198:BL198"/>
    <mergeCell ref="CI175:CR175"/>
    <mergeCell ref="CS175:DB175"/>
    <mergeCell ref="DC175:DN175"/>
    <mergeCell ref="DO175:DX175"/>
    <mergeCell ref="DY175:EH175"/>
    <mergeCell ref="A197:J197"/>
    <mergeCell ref="K197:T197"/>
    <mergeCell ref="U197:AG197"/>
    <mergeCell ref="AH197:AP197"/>
    <mergeCell ref="AQ197:BB197"/>
    <mergeCell ref="DO174:DX174"/>
    <mergeCell ref="DY174:EH174"/>
    <mergeCell ref="A175:J175"/>
    <mergeCell ref="K175:T175"/>
    <mergeCell ref="U175:AG175"/>
    <mergeCell ref="AH175:AP175"/>
    <mergeCell ref="AQ175:BB175"/>
    <mergeCell ref="BC175:BL175"/>
    <mergeCell ref="BM175:BV175"/>
    <mergeCell ref="BW175:CH175"/>
    <mergeCell ref="BC174:BL174"/>
    <mergeCell ref="BM174:BV174"/>
    <mergeCell ref="BW174:CH174"/>
    <mergeCell ref="CI174:CR174"/>
    <mergeCell ref="CS174:DB174"/>
    <mergeCell ref="DC174:DN174"/>
    <mergeCell ref="CI178:CR178"/>
    <mergeCell ref="CS178:DB178"/>
    <mergeCell ref="DC178:DN178"/>
    <mergeCell ref="DO178:DX178"/>
    <mergeCell ref="DY178:EH178"/>
    <mergeCell ref="A174:J174"/>
    <mergeCell ref="K174:T174"/>
    <mergeCell ref="U174:AG174"/>
    <mergeCell ref="AH174:AP174"/>
    <mergeCell ref="AQ174:BB174"/>
    <mergeCell ref="DO177:DX177"/>
    <mergeCell ref="DY177:EH177"/>
    <mergeCell ref="A178:J178"/>
    <mergeCell ref="K178:T178"/>
    <mergeCell ref="U178:AG178"/>
    <mergeCell ref="AH178:AP178"/>
    <mergeCell ref="AQ178:BB178"/>
    <mergeCell ref="BC178:BL178"/>
    <mergeCell ref="BM178:BV178"/>
    <mergeCell ref="BW178:CH178"/>
    <mergeCell ref="BC177:BL177"/>
    <mergeCell ref="BM177:BV177"/>
    <mergeCell ref="BW177:CH177"/>
    <mergeCell ref="CI177:CR177"/>
    <mergeCell ref="CS177:DB177"/>
    <mergeCell ref="DC177:DN177"/>
    <mergeCell ref="CI176:CR176"/>
    <mergeCell ref="CS176:DB176"/>
    <mergeCell ref="DC176:DN176"/>
    <mergeCell ref="DO176:DX176"/>
    <mergeCell ref="DY176:EH176"/>
    <mergeCell ref="A177:J177"/>
    <mergeCell ref="K177:T177"/>
    <mergeCell ref="U177:AG177"/>
    <mergeCell ref="AH177:AP177"/>
    <mergeCell ref="AQ177:BB177"/>
    <mergeCell ref="DO182:DX182"/>
    <mergeCell ref="DY182:EH182"/>
    <mergeCell ref="A176:J176"/>
    <mergeCell ref="K176:T176"/>
    <mergeCell ref="U176:AG176"/>
    <mergeCell ref="AH176:AP176"/>
    <mergeCell ref="AQ176:BB176"/>
    <mergeCell ref="BC176:BL176"/>
    <mergeCell ref="BM176:BV176"/>
    <mergeCell ref="BW176:CH176"/>
    <mergeCell ref="BC182:BL182"/>
    <mergeCell ref="BM182:BV182"/>
    <mergeCell ref="BW182:CH182"/>
    <mergeCell ref="CI182:CR182"/>
    <mergeCell ref="CS182:DB182"/>
    <mergeCell ref="DC182:DN182"/>
    <mergeCell ref="BW181:CH181"/>
    <mergeCell ref="CI181:CR181"/>
    <mergeCell ref="DC181:DN181"/>
    <mergeCell ref="DO181:DX181"/>
    <mergeCell ref="DY181:EH181"/>
    <mergeCell ref="A182:J182"/>
    <mergeCell ref="K182:T182"/>
    <mergeCell ref="U182:AG182"/>
    <mergeCell ref="AH182:AP182"/>
    <mergeCell ref="AQ182:BB182"/>
    <mergeCell ref="CS180:DB180"/>
    <mergeCell ref="DC180:DN180"/>
    <mergeCell ref="DY180:EH180"/>
    <mergeCell ref="A181:J181"/>
    <mergeCell ref="K181:T181"/>
    <mergeCell ref="U181:AG181"/>
    <mergeCell ref="AH181:AP181"/>
    <mergeCell ref="AQ181:BB181"/>
    <mergeCell ref="BC181:BL181"/>
    <mergeCell ref="BM181:BV181"/>
    <mergeCell ref="DY194:EH194"/>
    <mergeCell ref="A180:J180"/>
    <mergeCell ref="K180:T180"/>
    <mergeCell ref="U180:AG180"/>
    <mergeCell ref="AH180:AP180"/>
    <mergeCell ref="AQ180:BB180"/>
    <mergeCell ref="BC180:BL180"/>
    <mergeCell ref="BM180:BV180"/>
    <mergeCell ref="BW180:CH180"/>
    <mergeCell ref="CI180:CR180"/>
    <mergeCell ref="BM194:BV194"/>
    <mergeCell ref="BW194:CH194"/>
    <mergeCell ref="CI194:CR194"/>
    <mergeCell ref="CS194:DB194"/>
    <mergeCell ref="DC194:DN194"/>
    <mergeCell ref="DO194:DX194"/>
    <mergeCell ref="CS193:DB193"/>
    <mergeCell ref="DC193:DN193"/>
    <mergeCell ref="DO193:DX193"/>
    <mergeCell ref="DY193:EH193"/>
    <mergeCell ref="A194:J194"/>
    <mergeCell ref="K194:T194"/>
    <mergeCell ref="U194:AG194"/>
    <mergeCell ref="AH194:AP194"/>
    <mergeCell ref="AQ194:BB194"/>
    <mergeCell ref="BC194:BL194"/>
    <mergeCell ref="DY192:EH192"/>
    <mergeCell ref="A193:J193"/>
    <mergeCell ref="K193:T193"/>
    <mergeCell ref="U193:AG193"/>
    <mergeCell ref="AH193:AP193"/>
    <mergeCell ref="AQ193:BB193"/>
    <mergeCell ref="BC193:BL193"/>
    <mergeCell ref="BM193:BV193"/>
    <mergeCell ref="BW193:CH193"/>
    <mergeCell ref="CI193:CR193"/>
    <mergeCell ref="BM192:BV192"/>
    <mergeCell ref="BW192:CH192"/>
    <mergeCell ref="CI192:CR192"/>
    <mergeCell ref="CS192:DB192"/>
    <mergeCell ref="DC192:DN192"/>
    <mergeCell ref="DO192:DX192"/>
    <mergeCell ref="CS136:DB136"/>
    <mergeCell ref="DC136:DN136"/>
    <mergeCell ref="DO136:DX136"/>
    <mergeCell ref="DY136:EH136"/>
    <mergeCell ref="A192:J192"/>
    <mergeCell ref="K192:T192"/>
    <mergeCell ref="U192:AG192"/>
    <mergeCell ref="AH192:AP192"/>
    <mergeCell ref="AQ192:BB192"/>
    <mergeCell ref="BC192:BL192"/>
    <mergeCell ref="DY168:EH168"/>
    <mergeCell ref="A136:J136"/>
    <mergeCell ref="K136:T136"/>
    <mergeCell ref="U136:AG136"/>
    <mergeCell ref="AH136:AP136"/>
    <mergeCell ref="AQ136:BB136"/>
    <mergeCell ref="BC136:BL136"/>
    <mergeCell ref="BM136:BV136"/>
    <mergeCell ref="BW136:CH136"/>
    <mergeCell ref="CI136:CR136"/>
    <mergeCell ref="BM168:BV168"/>
    <mergeCell ref="BW168:CH168"/>
    <mergeCell ref="CI168:CR168"/>
    <mergeCell ref="CS168:DB168"/>
    <mergeCell ref="DC168:DN168"/>
    <mergeCell ref="DO168:DX168"/>
    <mergeCell ref="CS167:DB167"/>
    <mergeCell ref="DC167:DN167"/>
    <mergeCell ref="DO167:DX167"/>
    <mergeCell ref="DY167:EH167"/>
    <mergeCell ref="A168:J168"/>
    <mergeCell ref="K168:T168"/>
    <mergeCell ref="U168:AG168"/>
    <mergeCell ref="AH168:AP168"/>
    <mergeCell ref="AQ168:BB168"/>
    <mergeCell ref="BC168:BL168"/>
    <mergeCell ref="DY166:EH166"/>
    <mergeCell ref="A167:J167"/>
    <mergeCell ref="K167:T167"/>
    <mergeCell ref="U167:AG167"/>
    <mergeCell ref="AH167:AP167"/>
    <mergeCell ref="AQ167:BB167"/>
    <mergeCell ref="BC167:BL167"/>
    <mergeCell ref="BM167:BV167"/>
    <mergeCell ref="BW167:CH167"/>
    <mergeCell ref="CI167:CR167"/>
    <mergeCell ref="BM166:BV166"/>
    <mergeCell ref="BW166:CH166"/>
    <mergeCell ref="CI166:CR166"/>
    <mergeCell ref="CS166:DB166"/>
    <mergeCell ref="DC166:DN166"/>
    <mergeCell ref="DO166:DX166"/>
    <mergeCell ref="CS137:DB137"/>
    <mergeCell ref="DC137:DN137"/>
    <mergeCell ref="DO137:DX137"/>
    <mergeCell ref="DY137:EH137"/>
    <mergeCell ref="A166:J166"/>
    <mergeCell ref="K166:T166"/>
    <mergeCell ref="U166:AG166"/>
    <mergeCell ref="AH166:AP166"/>
    <mergeCell ref="AQ166:BB166"/>
    <mergeCell ref="BC166:BL166"/>
    <mergeCell ref="DY112:EH112"/>
    <mergeCell ref="A137:J137"/>
    <mergeCell ref="K137:T137"/>
    <mergeCell ref="U137:AG137"/>
    <mergeCell ref="AH137:AP137"/>
    <mergeCell ref="AQ137:BB137"/>
    <mergeCell ref="BC137:BL137"/>
    <mergeCell ref="BM137:BV137"/>
    <mergeCell ref="BW137:CH137"/>
    <mergeCell ref="CI137:CR137"/>
    <mergeCell ref="BM112:BV112"/>
    <mergeCell ref="BW112:CH112"/>
    <mergeCell ref="CI112:CR112"/>
    <mergeCell ref="CS112:DB112"/>
    <mergeCell ref="DC112:DN112"/>
    <mergeCell ref="DO112:DX112"/>
    <mergeCell ref="CS114:DB114"/>
    <mergeCell ref="DC114:DN114"/>
    <mergeCell ref="DO114:DX114"/>
    <mergeCell ref="DY114:EH114"/>
    <mergeCell ref="A112:J112"/>
    <mergeCell ref="K112:T112"/>
    <mergeCell ref="U112:AG112"/>
    <mergeCell ref="AH112:AP112"/>
    <mergeCell ref="AQ112:BB112"/>
    <mergeCell ref="BC112:BL112"/>
    <mergeCell ref="DY113:EH113"/>
    <mergeCell ref="A114:J114"/>
    <mergeCell ref="K114:T114"/>
    <mergeCell ref="U114:AG114"/>
    <mergeCell ref="AH114:AP114"/>
    <mergeCell ref="AQ114:BB114"/>
    <mergeCell ref="BC114:BL114"/>
    <mergeCell ref="BM114:BV114"/>
    <mergeCell ref="BW114:CH114"/>
    <mergeCell ref="CI114:CR114"/>
    <mergeCell ref="BM113:BV113"/>
    <mergeCell ref="BW113:CH113"/>
    <mergeCell ref="CI113:CR113"/>
    <mergeCell ref="CS113:DB113"/>
    <mergeCell ref="DC113:DN113"/>
    <mergeCell ref="DO113:DX113"/>
    <mergeCell ref="CS116:DB116"/>
    <mergeCell ref="DC116:DN116"/>
    <mergeCell ref="DO116:DX116"/>
    <mergeCell ref="DY116:EH116"/>
    <mergeCell ref="A113:J113"/>
    <mergeCell ref="K113:T113"/>
    <mergeCell ref="U113:AG113"/>
    <mergeCell ref="AH113:AP113"/>
    <mergeCell ref="AQ113:BB113"/>
    <mergeCell ref="BC113:BL113"/>
    <mergeCell ref="DY115:EH115"/>
    <mergeCell ref="A116:J116"/>
    <mergeCell ref="K116:T116"/>
    <mergeCell ref="U116:AG116"/>
    <mergeCell ref="AH116:AP116"/>
    <mergeCell ref="AQ116:BB116"/>
    <mergeCell ref="BC116:BL116"/>
    <mergeCell ref="BM116:BV116"/>
    <mergeCell ref="BW116:CH116"/>
    <mergeCell ref="CI116:CR116"/>
    <mergeCell ref="BM115:BV115"/>
    <mergeCell ref="BW115:CH115"/>
    <mergeCell ref="CI115:CR115"/>
    <mergeCell ref="CS115:DB115"/>
    <mergeCell ref="DC115:DN115"/>
    <mergeCell ref="DO115:DX115"/>
    <mergeCell ref="CS119:DB119"/>
    <mergeCell ref="DC119:DN119"/>
    <mergeCell ref="DO119:DX119"/>
    <mergeCell ref="DY119:EH119"/>
    <mergeCell ref="A115:J115"/>
    <mergeCell ref="K115:T115"/>
    <mergeCell ref="U115:AG115"/>
    <mergeCell ref="AH115:AP115"/>
    <mergeCell ref="AQ115:BB115"/>
    <mergeCell ref="BC115:BL115"/>
    <mergeCell ref="DY120:EH120"/>
    <mergeCell ref="A119:J119"/>
    <mergeCell ref="K119:T119"/>
    <mergeCell ref="U119:AG119"/>
    <mergeCell ref="AH119:AP119"/>
    <mergeCell ref="AQ119:BB119"/>
    <mergeCell ref="BC119:BL119"/>
    <mergeCell ref="BM119:BV119"/>
    <mergeCell ref="BW119:CH119"/>
    <mergeCell ref="CI119:CR119"/>
    <mergeCell ref="BM120:BV120"/>
    <mergeCell ref="BW120:CH120"/>
    <mergeCell ref="CI120:CR120"/>
    <mergeCell ref="CS120:DB120"/>
    <mergeCell ref="DC120:DN120"/>
    <mergeCell ref="DO120:DX120"/>
    <mergeCell ref="CS109:DB109"/>
    <mergeCell ref="DC109:DN109"/>
    <mergeCell ref="DO109:DX109"/>
    <mergeCell ref="DY109:EH109"/>
    <mergeCell ref="A120:J120"/>
    <mergeCell ref="K120:T120"/>
    <mergeCell ref="U120:AG120"/>
    <mergeCell ref="AH120:AP120"/>
    <mergeCell ref="AQ120:BB120"/>
    <mergeCell ref="BC120:BL120"/>
    <mergeCell ref="DY108:EH108"/>
    <mergeCell ref="A109:J109"/>
    <mergeCell ref="K109:T109"/>
    <mergeCell ref="U109:AG109"/>
    <mergeCell ref="AH109:AP109"/>
    <mergeCell ref="AQ109:BB109"/>
    <mergeCell ref="BC109:BL109"/>
    <mergeCell ref="BM109:BV109"/>
    <mergeCell ref="BW109:CH109"/>
    <mergeCell ref="CI109:CR109"/>
    <mergeCell ref="BM108:BV108"/>
    <mergeCell ref="BW108:CH108"/>
    <mergeCell ref="CI108:CR108"/>
    <mergeCell ref="CS108:DB108"/>
    <mergeCell ref="DC108:DN108"/>
    <mergeCell ref="DO108:DX108"/>
    <mergeCell ref="CS107:DB107"/>
    <mergeCell ref="DC107:DN107"/>
    <mergeCell ref="DO107:DX107"/>
    <mergeCell ref="DY107:EH107"/>
    <mergeCell ref="A108:J108"/>
    <mergeCell ref="K108:T108"/>
    <mergeCell ref="U108:AG108"/>
    <mergeCell ref="AH108:AP108"/>
    <mergeCell ref="AQ108:BB108"/>
    <mergeCell ref="BC108:BL108"/>
    <mergeCell ref="DY104:EH104"/>
    <mergeCell ref="A107:J107"/>
    <mergeCell ref="K107:T107"/>
    <mergeCell ref="U107:AG107"/>
    <mergeCell ref="AH107:AP107"/>
    <mergeCell ref="AQ107:BB107"/>
    <mergeCell ref="BC107:BL107"/>
    <mergeCell ref="BM107:BV107"/>
    <mergeCell ref="BW107:CH107"/>
    <mergeCell ref="CI107:CR107"/>
    <mergeCell ref="BM104:BV104"/>
    <mergeCell ref="BW104:CH104"/>
    <mergeCell ref="CI104:CR104"/>
    <mergeCell ref="CS104:DB104"/>
    <mergeCell ref="DC104:DN104"/>
    <mergeCell ref="DO104:DX104"/>
    <mergeCell ref="CS103:DB103"/>
    <mergeCell ref="DC103:DN103"/>
    <mergeCell ref="DO103:DX103"/>
    <mergeCell ref="DY103:EH103"/>
    <mergeCell ref="A104:J104"/>
    <mergeCell ref="K104:T104"/>
    <mergeCell ref="U104:AG104"/>
    <mergeCell ref="AH104:AP104"/>
    <mergeCell ref="AQ104:BB104"/>
    <mergeCell ref="BC104:BL104"/>
    <mergeCell ref="DY102:EH102"/>
    <mergeCell ref="A103:J103"/>
    <mergeCell ref="K103:T103"/>
    <mergeCell ref="U103:AG103"/>
    <mergeCell ref="AH103:AP103"/>
    <mergeCell ref="AQ103:BB103"/>
    <mergeCell ref="BC103:BL103"/>
    <mergeCell ref="BM103:BV103"/>
    <mergeCell ref="BW103:CH103"/>
    <mergeCell ref="CI103:CR103"/>
    <mergeCell ref="BM102:BV102"/>
    <mergeCell ref="BW102:CH102"/>
    <mergeCell ref="CI102:CR102"/>
    <mergeCell ref="CS102:DB102"/>
    <mergeCell ref="DC102:DN102"/>
    <mergeCell ref="DO102:DX102"/>
    <mergeCell ref="CS89:DB89"/>
    <mergeCell ref="DC89:DN89"/>
    <mergeCell ref="DO89:DX89"/>
    <mergeCell ref="DY89:EH89"/>
    <mergeCell ref="A102:J102"/>
    <mergeCell ref="K102:T102"/>
    <mergeCell ref="U102:AG102"/>
    <mergeCell ref="AH102:AP102"/>
    <mergeCell ref="AQ102:BB102"/>
    <mergeCell ref="BC102:BL102"/>
    <mergeCell ref="BM97:BV97"/>
    <mergeCell ref="BW97:CH97"/>
    <mergeCell ref="CI97:CR97"/>
    <mergeCell ref="BC89:BL89"/>
    <mergeCell ref="BM89:BV89"/>
    <mergeCell ref="BW89:CH89"/>
    <mergeCell ref="CI89:CR89"/>
    <mergeCell ref="BM94:BV94"/>
    <mergeCell ref="BW94:CH94"/>
    <mergeCell ref="CI94:CR94"/>
    <mergeCell ref="CS99:DB99"/>
    <mergeCell ref="DC99:DN99"/>
    <mergeCell ref="DO99:DX99"/>
    <mergeCell ref="DY99:EH99"/>
    <mergeCell ref="A97:J97"/>
    <mergeCell ref="K97:T97"/>
    <mergeCell ref="U97:AG97"/>
    <mergeCell ref="AH97:AP97"/>
    <mergeCell ref="AQ97:BB97"/>
    <mergeCell ref="BC97:BL97"/>
    <mergeCell ref="DY98:EH98"/>
    <mergeCell ref="A99:J99"/>
    <mergeCell ref="K99:T99"/>
    <mergeCell ref="U99:AG99"/>
    <mergeCell ref="AH99:AP99"/>
    <mergeCell ref="AQ99:BB99"/>
    <mergeCell ref="BC99:BL99"/>
    <mergeCell ref="BM99:BV99"/>
    <mergeCell ref="BW99:CH99"/>
    <mergeCell ref="CI99:CR99"/>
    <mergeCell ref="BM98:BV98"/>
    <mergeCell ref="BW98:CH98"/>
    <mergeCell ref="CI98:CR98"/>
    <mergeCell ref="CS98:DB98"/>
    <mergeCell ref="DC98:DN98"/>
    <mergeCell ref="DO98:DX98"/>
    <mergeCell ref="CS95:DB95"/>
    <mergeCell ref="DC95:DN95"/>
    <mergeCell ref="DO95:DX95"/>
    <mergeCell ref="DY95:EH95"/>
    <mergeCell ref="A98:J98"/>
    <mergeCell ref="K98:T98"/>
    <mergeCell ref="U98:AG98"/>
    <mergeCell ref="AH98:AP98"/>
    <mergeCell ref="AQ98:BB98"/>
    <mergeCell ref="BC98:BL98"/>
    <mergeCell ref="DY94:EH94"/>
    <mergeCell ref="A95:J95"/>
    <mergeCell ref="K95:T95"/>
    <mergeCell ref="U95:AG95"/>
    <mergeCell ref="AH95:AP95"/>
    <mergeCell ref="AQ95:BB95"/>
    <mergeCell ref="BC95:BL95"/>
    <mergeCell ref="BM95:BV95"/>
    <mergeCell ref="BW95:CH95"/>
    <mergeCell ref="CI95:CR95"/>
    <mergeCell ref="CS94:DB94"/>
    <mergeCell ref="DC94:DN94"/>
    <mergeCell ref="DO94:DX94"/>
    <mergeCell ref="CS91:DB91"/>
    <mergeCell ref="DC91:DN91"/>
    <mergeCell ref="DO91:DX91"/>
    <mergeCell ref="DO93:DX93"/>
    <mergeCell ref="DY91:EH91"/>
    <mergeCell ref="A94:J94"/>
    <mergeCell ref="K94:T94"/>
    <mergeCell ref="U94:AG94"/>
    <mergeCell ref="AH94:AP94"/>
    <mergeCell ref="AQ94:BB94"/>
    <mergeCell ref="BC94:BL94"/>
    <mergeCell ref="CI93:CR93"/>
    <mergeCell ref="CS93:DB93"/>
    <mergeCell ref="DC93:DN93"/>
    <mergeCell ref="DY90:EH90"/>
    <mergeCell ref="A91:J91"/>
    <mergeCell ref="K91:T91"/>
    <mergeCell ref="U91:AG91"/>
    <mergeCell ref="AH91:AP91"/>
    <mergeCell ref="AQ91:BB91"/>
    <mergeCell ref="BC91:BL91"/>
    <mergeCell ref="BM91:BV91"/>
    <mergeCell ref="BW91:CH91"/>
    <mergeCell ref="CI91:CR91"/>
    <mergeCell ref="BM90:BV90"/>
    <mergeCell ref="BW90:CH90"/>
    <mergeCell ref="CI90:CR90"/>
    <mergeCell ref="CS90:DB90"/>
    <mergeCell ref="DC90:DN90"/>
    <mergeCell ref="DO90:DX90"/>
    <mergeCell ref="CS47:DB47"/>
    <mergeCell ref="DC47:DN47"/>
    <mergeCell ref="DO47:DX47"/>
    <mergeCell ref="DY47:EH47"/>
    <mergeCell ref="A90:J90"/>
    <mergeCell ref="K90:T90"/>
    <mergeCell ref="U90:AG90"/>
    <mergeCell ref="AH90:AP90"/>
    <mergeCell ref="AQ90:BB90"/>
    <mergeCell ref="BC90:BL90"/>
    <mergeCell ref="DY87:EH87"/>
    <mergeCell ref="A47:J47"/>
    <mergeCell ref="K47:T47"/>
    <mergeCell ref="U47:AG47"/>
    <mergeCell ref="AH47:AP47"/>
    <mergeCell ref="AQ47:BB47"/>
    <mergeCell ref="BC47:BL47"/>
    <mergeCell ref="BM47:BV47"/>
    <mergeCell ref="BW47:CH47"/>
    <mergeCell ref="CI47:CR47"/>
    <mergeCell ref="BM87:BV87"/>
    <mergeCell ref="BW87:CH87"/>
    <mergeCell ref="CI87:CR87"/>
    <mergeCell ref="CS87:DB87"/>
    <mergeCell ref="DC87:DN87"/>
    <mergeCell ref="DO87:DX87"/>
    <mergeCell ref="CS86:DB86"/>
    <mergeCell ref="DC86:DN86"/>
    <mergeCell ref="DO86:DX86"/>
    <mergeCell ref="DY86:EH86"/>
    <mergeCell ref="A87:J87"/>
    <mergeCell ref="K87:T87"/>
    <mergeCell ref="U87:AG87"/>
    <mergeCell ref="AH87:AP87"/>
    <mergeCell ref="AQ87:BB87"/>
    <mergeCell ref="BC87:BL87"/>
    <mergeCell ref="DY85:EH85"/>
    <mergeCell ref="A86:J86"/>
    <mergeCell ref="K86:T86"/>
    <mergeCell ref="U86:AG86"/>
    <mergeCell ref="AH86:AP86"/>
    <mergeCell ref="AQ86:BB86"/>
    <mergeCell ref="BC86:BL86"/>
    <mergeCell ref="BM86:BV86"/>
    <mergeCell ref="BW86:CH86"/>
    <mergeCell ref="CI86:CR86"/>
    <mergeCell ref="BM85:BV85"/>
    <mergeCell ref="BW85:CH85"/>
    <mergeCell ref="CI85:CR85"/>
    <mergeCell ref="CS85:DB85"/>
    <mergeCell ref="DC85:DN85"/>
    <mergeCell ref="DO85:DX85"/>
    <mergeCell ref="CS79:DB79"/>
    <mergeCell ref="DC79:DN79"/>
    <mergeCell ref="DO79:DX79"/>
    <mergeCell ref="DY79:EH79"/>
    <mergeCell ref="A85:J85"/>
    <mergeCell ref="K85:T85"/>
    <mergeCell ref="U85:AG85"/>
    <mergeCell ref="AH85:AP85"/>
    <mergeCell ref="AQ85:BB85"/>
    <mergeCell ref="BC85:BL85"/>
    <mergeCell ref="DY78:EH78"/>
    <mergeCell ref="A79:J79"/>
    <mergeCell ref="K79:T79"/>
    <mergeCell ref="U79:AG79"/>
    <mergeCell ref="AH79:AP79"/>
    <mergeCell ref="AQ79:BB79"/>
    <mergeCell ref="BC79:BL79"/>
    <mergeCell ref="BM79:BV79"/>
    <mergeCell ref="BW79:CH79"/>
    <mergeCell ref="CI79:CR79"/>
    <mergeCell ref="BM78:BV78"/>
    <mergeCell ref="BW78:CH78"/>
    <mergeCell ref="CI78:CR78"/>
    <mergeCell ref="CS78:DB78"/>
    <mergeCell ref="DC78:DN78"/>
    <mergeCell ref="DO78:DX78"/>
    <mergeCell ref="A78:J78"/>
    <mergeCell ref="K78:T78"/>
    <mergeCell ref="U78:AG78"/>
    <mergeCell ref="AH78:AP78"/>
    <mergeCell ref="AQ78:BB78"/>
    <mergeCell ref="BC78:BL78"/>
    <mergeCell ref="DY158:EH158"/>
    <mergeCell ref="A159:J159"/>
    <mergeCell ref="K159:T159"/>
    <mergeCell ref="U159:AG159"/>
    <mergeCell ref="AH159:AP159"/>
    <mergeCell ref="AQ159:BB159"/>
    <mergeCell ref="BC159:BL159"/>
    <mergeCell ref="BM159:BV159"/>
    <mergeCell ref="BW159:CH159"/>
    <mergeCell ref="CI159:CR159"/>
    <mergeCell ref="BM158:BV158"/>
    <mergeCell ref="BW158:CH158"/>
    <mergeCell ref="CI158:CR158"/>
    <mergeCell ref="CS158:DB158"/>
    <mergeCell ref="DC158:DN158"/>
    <mergeCell ref="DO158:DX158"/>
    <mergeCell ref="DY76:EH76"/>
    <mergeCell ref="CS97:DB97"/>
    <mergeCell ref="DC97:DN97"/>
    <mergeCell ref="DO97:DX97"/>
    <mergeCell ref="DY97:EH97"/>
    <mergeCell ref="A89:J89"/>
    <mergeCell ref="K89:T89"/>
    <mergeCell ref="U89:AG89"/>
    <mergeCell ref="AH89:AP89"/>
    <mergeCell ref="AQ89:BB89"/>
    <mergeCell ref="BM76:BV76"/>
    <mergeCell ref="BW76:CH76"/>
    <mergeCell ref="CI76:CR76"/>
    <mergeCell ref="CS76:DB76"/>
    <mergeCell ref="DC76:DN76"/>
    <mergeCell ref="DO76:DX76"/>
    <mergeCell ref="CS75:DB75"/>
    <mergeCell ref="DC75:DN75"/>
    <mergeCell ref="DO75:DX75"/>
    <mergeCell ref="DY75:EH75"/>
    <mergeCell ref="A76:J76"/>
    <mergeCell ref="K76:T76"/>
    <mergeCell ref="U76:AG76"/>
    <mergeCell ref="AH76:AP76"/>
    <mergeCell ref="AQ76:BB76"/>
    <mergeCell ref="BC76:BL76"/>
    <mergeCell ref="DY74:EH74"/>
    <mergeCell ref="A75:J75"/>
    <mergeCell ref="K75:T75"/>
    <mergeCell ref="U75:AG75"/>
    <mergeCell ref="AH75:AP75"/>
    <mergeCell ref="AQ75:BB75"/>
    <mergeCell ref="BC75:BL75"/>
    <mergeCell ref="BM75:BV75"/>
    <mergeCell ref="BW75:CH75"/>
    <mergeCell ref="CI75:CR75"/>
    <mergeCell ref="BM74:BV74"/>
    <mergeCell ref="BW74:CH74"/>
    <mergeCell ref="CI74:CR74"/>
    <mergeCell ref="CS74:DB74"/>
    <mergeCell ref="DC74:DN74"/>
    <mergeCell ref="DO74:DX74"/>
    <mergeCell ref="CS58:DB58"/>
    <mergeCell ref="DC58:DN58"/>
    <mergeCell ref="DO58:DX58"/>
    <mergeCell ref="DY58:EH58"/>
    <mergeCell ref="A74:J74"/>
    <mergeCell ref="K74:T74"/>
    <mergeCell ref="U74:AG74"/>
    <mergeCell ref="AH74:AP74"/>
    <mergeCell ref="AQ74:BB74"/>
    <mergeCell ref="BC74:BL74"/>
    <mergeCell ref="DY57:EH57"/>
    <mergeCell ref="A58:J58"/>
    <mergeCell ref="K58:T58"/>
    <mergeCell ref="U58:AG58"/>
    <mergeCell ref="AH58:AP58"/>
    <mergeCell ref="AQ58:BB58"/>
    <mergeCell ref="BC58:BL58"/>
    <mergeCell ref="BM58:BV58"/>
    <mergeCell ref="BW58:CH58"/>
    <mergeCell ref="CI58:CR58"/>
    <mergeCell ref="BM57:BV57"/>
    <mergeCell ref="BW57:CH57"/>
    <mergeCell ref="CI57:CR57"/>
    <mergeCell ref="CS57:DB57"/>
    <mergeCell ref="DC57:DN57"/>
    <mergeCell ref="DO57:DX57"/>
    <mergeCell ref="CS54:DB54"/>
    <mergeCell ref="DC54:DN54"/>
    <mergeCell ref="DO54:DX54"/>
    <mergeCell ref="DY54:EH54"/>
    <mergeCell ref="A57:J57"/>
    <mergeCell ref="K57:T57"/>
    <mergeCell ref="U57:AG57"/>
    <mergeCell ref="AH57:AP57"/>
    <mergeCell ref="AQ57:BB57"/>
    <mergeCell ref="BC57:BL57"/>
    <mergeCell ref="DY55:EH55"/>
    <mergeCell ref="A54:J54"/>
    <mergeCell ref="K54:T54"/>
    <mergeCell ref="U54:AG54"/>
    <mergeCell ref="AH54:AP54"/>
    <mergeCell ref="AQ54:BB54"/>
    <mergeCell ref="BC54:BL54"/>
    <mergeCell ref="BM54:BV54"/>
    <mergeCell ref="BW54:CH54"/>
    <mergeCell ref="CI54:CR54"/>
    <mergeCell ref="BM55:BV55"/>
    <mergeCell ref="BW55:CH55"/>
    <mergeCell ref="CI55:CR55"/>
    <mergeCell ref="CS55:DB55"/>
    <mergeCell ref="DC55:DN55"/>
    <mergeCell ref="DO55:DX55"/>
    <mergeCell ref="CS50:DB50"/>
    <mergeCell ref="DC50:DN50"/>
    <mergeCell ref="DO50:DX50"/>
    <mergeCell ref="DY50:EH50"/>
    <mergeCell ref="A55:J55"/>
    <mergeCell ref="K55:T55"/>
    <mergeCell ref="U55:AG55"/>
    <mergeCell ref="AH55:AP55"/>
    <mergeCell ref="AQ55:BB55"/>
    <mergeCell ref="BC55:BL55"/>
    <mergeCell ref="DY49:EH49"/>
    <mergeCell ref="A50:J50"/>
    <mergeCell ref="K50:T50"/>
    <mergeCell ref="U50:AG50"/>
    <mergeCell ref="AH50:AP50"/>
    <mergeCell ref="AQ50:BB50"/>
    <mergeCell ref="BC50:BL50"/>
    <mergeCell ref="BM50:BV50"/>
    <mergeCell ref="BW50:CH50"/>
    <mergeCell ref="CI50:CR50"/>
    <mergeCell ref="BM49:BV49"/>
    <mergeCell ref="BW49:CH49"/>
    <mergeCell ref="CI49:CR49"/>
    <mergeCell ref="CS49:DB49"/>
    <mergeCell ref="DC49:DN49"/>
    <mergeCell ref="DO49:DX49"/>
    <mergeCell ref="CS48:DB48"/>
    <mergeCell ref="DC48:DN48"/>
    <mergeCell ref="DO48:DX48"/>
    <mergeCell ref="DY48:EH48"/>
    <mergeCell ref="A49:J49"/>
    <mergeCell ref="K49:T49"/>
    <mergeCell ref="U49:AG49"/>
    <mergeCell ref="AH49:AP49"/>
    <mergeCell ref="AQ49:BB49"/>
    <mergeCell ref="BC49:BL49"/>
    <mergeCell ref="DY46:EH46"/>
    <mergeCell ref="A48:J48"/>
    <mergeCell ref="K48:T48"/>
    <mergeCell ref="U48:AG48"/>
    <mergeCell ref="AH48:AP48"/>
    <mergeCell ref="AQ48:BB48"/>
    <mergeCell ref="BC48:BL48"/>
    <mergeCell ref="BM48:BV48"/>
    <mergeCell ref="BW48:CH48"/>
    <mergeCell ref="CI48:CR48"/>
    <mergeCell ref="BM46:BV46"/>
    <mergeCell ref="BW46:CH46"/>
    <mergeCell ref="CI46:CR46"/>
    <mergeCell ref="CS46:DB46"/>
    <mergeCell ref="DC46:DN46"/>
    <mergeCell ref="DO46:DX46"/>
    <mergeCell ref="CS37:DB37"/>
    <mergeCell ref="DC37:DN37"/>
    <mergeCell ref="DO37:DX37"/>
    <mergeCell ref="DY37:EH37"/>
    <mergeCell ref="A46:J46"/>
    <mergeCell ref="K46:T46"/>
    <mergeCell ref="U46:AG46"/>
    <mergeCell ref="AH46:AP46"/>
    <mergeCell ref="AQ46:BB46"/>
    <mergeCell ref="BC46:BL46"/>
    <mergeCell ref="DY36:EH36"/>
    <mergeCell ref="A37:J37"/>
    <mergeCell ref="K37:T37"/>
    <mergeCell ref="U37:AG37"/>
    <mergeCell ref="AH37:AP37"/>
    <mergeCell ref="AQ37:BB37"/>
    <mergeCell ref="BC37:BL37"/>
    <mergeCell ref="BM37:BV37"/>
    <mergeCell ref="BW37:CH37"/>
    <mergeCell ref="CI37:CR37"/>
    <mergeCell ref="BM36:BV36"/>
    <mergeCell ref="BW36:CH36"/>
    <mergeCell ref="CI36:CR36"/>
    <mergeCell ref="CS36:DB36"/>
    <mergeCell ref="DC36:DN36"/>
    <mergeCell ref="DO36:DX36"/>
    <mergeCell ref="CS34:DB34"/>
    <mergeCell ref="DC34:DN34"/>
    <mergeCell ref="DO34:DX34"/>
    <mergeCell ref="DY34:EH34"/>
    <mergeCell ref="A36:J36"/>
    <mergeCell ref="K36:T36"/>
    <mergeCell ref="U36:AG36"/>
    <mergeCell ref="AH36:AP36"/>
    <mergeCell ref="AQ36:BB36"/>
    <mergeCell ref="BC36:BL36"/>
    <mergeCell ref="DY38:EH38"/>
    <mergeCell ref="A34:J34"/>
    <mergeCell ref="K34:T34"/>
    <mergeCell ref="U34:AG34"/>
    <mergeCell ref="AH34:AP34"/>
    <mergeCell ref="AQ34:BB34"/>
    <mergeCell ref="BC34:BL34"/>
    <mergeCell ref="BM34:BV34"/>
    <mergeCell ref="BW34:CH34"/>
    <mergeCell ref="CI34:CR34"/>
    <mergeCell ref="BM38:BV38"/>
    <mergeCell ref="BW38:CH38"/>
    <mergeCell ref="CI38:CR38"/>
    <mergeCell ref="CS38:DB38"/>
    <mergeCell ref="DC38:DN38"/>
    <mergeCell ref="DO38:DX38"/>
    <mergeCell ref="A38:J38"/>
    <mergeCell ref="K38:T38"/>
    <mergeCell ref="U38:AG38"/>
    <mergeCell ref="AH38:AP38"/>
    <mergeCell ref="AQ38:BB38"/>
    <mergeCell ref="BC38:BL38"/>
    <mergeCell ref="DY212:EH212"/>
    <mergeCell ref="DC213:DN213"/>
    <mergeCell ref="DO213:DX213"/>
    <mergeCell ref="AQ213:BB213"/>
    <mergeCell ref="BC213:BL213"/>
    <mergeCell ref="BM213:BV213"/>
    <mergeCell ref="BW213:CH213"/>
    <mergeCell ref="CI213:CR213"/>
    <mergeCell ref="CS213:DB213"/>
    <mergeCell ref="CI212:CR212"/>
    <mergeCell ref="CS212:DB212"/>
    <mergeCell ref="DY213:EH213"/>
    <mergeCell ref="BQ20:BV20"/>
    <mergeCell ref="A27:EH27"/>
    <mergeCell ref="DC212:DN212"/>
    <mergeCell ref="DO212:DX212"/>
    <mergeCell ref="AL21:CW21"/>
    <mergeCell ref="AL22:CW22"/>
    <mergeCell ref="AL23:CW23"/>
    <mergeCell ref="A33:J33"/>
    <mergeCell ref="K33:T33"/>
    <mergeCell ref="AQ212:BB212"/>
    <mergeCell ref="BC212:BL212"/>
    <mergeCell ref="BM212:BV212"/>
    <mergeCell ref="BW212:CH212"/>
    <mergeCell ref="A212:AP212"/>
    <mergeCell ref="A39:J39"/>
    <mergeCell ref="K39:T39"/>
    <mergeCell ref="U39:AG39"/>
    <mergeCell ref="AH39:AP39"/>
    <mergeCell ref="DY32:EH32"/>
    <mergeCell ref="DO32:DX32"/>
    <mergeCell ref="DY33:EH33"/>
    <mergeCell ref="DC32:DN32"/>
    <mergeCell ref="U33:AG33"/>
    <mergeCell ref="AH33:AP33"/>
    <mergeCell ref="AQ33:BB33"/>
    <mergeCell ref="CS33:DB33"/>
    <mergeCell ref="BC33:BL33"/>
    <mergeCell ref="DC33:DN33"/>
    <mergeCell ref="BC32:BL32"/>
    <mergeCell ref="BM32:BV32"/>
    <mergeCell ref="BW32:CH32"/>
    <mergeCell ref="AQ31:BV31"/>
    <mergeCell ref="BW31:DB31"/>
    <mergeCell ref="DO33:DX33"/>
    <mergeCell ref="BM33:BV33"/>
    <mergeCell ref="BW33:CH33"/>
    <mergeCell ref="CI33:CR33"/>
    <mergeCell ref="DR30:DT30"/>
    <mergeCell ref="DU30:EH30"/>
    <mergeCell ref="DC31:EH31"/>
    <mergeCell ref="A32:J32"/>
    <mergeCell ref="K32:T32"/>
    <mergeCell ref="U32:AG32"/>
    <mergeCell ref="AH32:AP32"/>
    <mergeCell ref="A29:AP31"/>
    <mergeCell ref="BF30:BH30"/>
    <mergeCell ref="AQ32:BB32"/>
    <mergeCell ref="DV21:EH21"/>
    <mergeCell ref="DV22:EH22"/>
    <mergeCell ref="CO30:DB30"/>
    <mergeCell ref="DC30:DQ30"/>
    <mergeCell ref="AL24:CW24"/>
    <mergeCell ref="DV24:EH24"/>
    <mergeCell ref="DV25:EH25"/>
    <mergeCell ref="DV23:EH23"/>
    <mergeCell ref="BI30:BV30"/>
    <mergeCell ref="BW30:CK30"/>
    <mergeCell ref="DV19:EH19"/>
    <mergeCell ref="DV20:EH20"/>
    <mergeCell ref="BW17:BY17"/>
    <mergeCell ref="BZ17:CD17"/>
    <mergeCell ref="AM17:BV17"/>
    <mergeCell ref="AU20:AV20"/>
    <mergeCell ref="DV15:EH17"/>
    <mergeCell ref="BI16:DT16"/>
    <mergeCell ref="AQ20:AT20"/>
    <mergeCell ref="AW20:BJ20"/>
    <mergeCell ref="CO11:DQ11"/>
    <mergeCell ref="CI32:CR32"/>
    <mergeCell ref="CT13:CV13"/>
    <mergeCell ref="BS11:CL11"/>
    <mergeCell ref="BS12:CL12"/>
    <mergeCell ref="CO12:DQ12"/>
    <mergeCell ref="CL30:CN30"/>
    <mergeCell ref="CS32:DB32"/>
    <mergeCell ref="AQ29:EH29"/>
    <mergeCell ref="AQ30:BE30"/>
    <mergeCell ref="BO2:EH2"/>
    <mergeCell ref="CW13:CY13"/>
    <mergeCell ref="CZ13:DB13"/>
    <mergeCell ref="BU13:BX13"/>
    <mergeCell ref="CA13:CS13"/>
    <mergeCell ref="BS6:EH6"/>
    <mergeCell ref="BS7:EH7"/>
    <mergeCell ref="BS8:EH8"/>
    <mergeCell ref="BS9:EH9"/>
    <mergeCell ref="BS10:EH10"/>
    <mergeCell ref="BK20:BM20"/>
    <mergeCell ref="B16:BE16"/>
    <mergeCell ref="AJ17:AL17"/>
    <mergeCell ref="BF16:BH16"/>
    <mergeCell ref="CE17:CG17"/>
    <mergeCell ref="BN20:BP20"/>
    <mergeCell ref="AQ39:BB39"/>
    <mergeCell ref="BC39:BL39"/>
    <mergeCell ref="BM39:BV39"/>
    <mergeCell ref="BW39:CH39"/>
    <mergeCell ref="CI39:CR39"/>
    <mergeCell ref="CS39:DB39"/>
    <mergeCell ref="DC39:DN39"/>
    <mergeCell ref="DO39:DX39"/>
    <mergeCell ref="DY39:EH39"/>
    <mergeCell ref="A106:J106"/>
    <mergeCell ref="K106:T106"/>
    <mergeCell ref="U106:AG106"/>
    <mergeCell ref="AH106:AP106"/>
    <mergeCell ref="AQ106:BB106"/>
    <mergeCell ref="BC106:BL106"/>
    <mergeCell ref="BM106:BV106"/>
    <mergeCell ref="DY106:EH106"/>
    <mergeCell ref="A110:J110"/>
    <mergeCell ref="K110:T110"/>
    <mergeCell ref="U110:AG110"/>
    <mergeCell ref="AH110:AP110"/>
    <mergeCell ref="AQ110:BB110"/>
    <mergeCell ref="BC110:BL110"/>
    <mergeCell ref="CS110:DB110"/>
    <mergeCell ref="CS106:DB106"/>
    <mergeCell ref="DC106:DN106"/>
    <mergeCell ref="DO106:DX106"/>
    <mergeCell ref="BC111:BL111"/>
    <mergeCell ref="BM111:BV111"/>
    <mergeCell ref="BW111:CH111"/>
    <mergeCell ref="CI111:CR111"/>
    <mergeCell ref="BM110:BV110"/>
    <mergeCell ref="BW106:CH106"/>
    <mergeCell ref="CI106:CR106"/>
    <mergeCell ref="BW110:CH110"/>
    <mergeCell ref="CI110:CR110"/>
    <mergeCell ref="CS111:DB111"/>
    <mergeCell ref="DC111:DN111"/>
    <mergeCell ref="DO111:DX111"/>
    <mergeCell ref="DY111:EH111"/>
    <mergeCell ref="DY110:EH110"/>
    <mergeCell ref="DC110:DN110"/>
    <mergeCell ref="DO110:DX110"/>
    <mergeCell ref="A111:J111"/>
    <mergeCell ref="K111:T111"/>
    <mergeCell ref="U111:AG111"/>
    <mergeCell ref="AH111:AP111"/>
    <mergeCell ref="AQ111:BB111"/>
    <mergeCell ref="A40:J40"/>
    <mergeCell ref="K40:T40"/>
    <mergeCell ref="U40:AG40"/>
    <mergeCell ref="AH40:AP40"/>
    <mergeCell ref="AQ40:BB40"/>
    <mergeCell ref="BC40:BL40"/>
    <mergeCell ref="BM40:BV40"/>
    <mergeCell ref="BW40:CH40"/>
    <mergeCell ref="CI40:CR40"/>
    <mergeCell ref="CS40:DB40"/>
    <mergeCell ref="DC40:DN40"/>
    <mergeCell ref="DO40:DX40"/>
    <mergeCell ref="DY40:EH40"/>
    <mergeCell ref="A93:J93"/>
    <mergeCell ref="K93:T93"/>
    <mergeCell ref="U93:AG93"/>
    <mergeCell ref="AH93:AP93"/>
    <mergeCell ref="AQ93:BB93"/>
    <mergeCell ref="BC93:BL93"/>
    <mergeCell ref="BM93:BV93"/>
    <mergeCell ref="BW93:CH93"/>
    <mergeCell ref="DY93:EH93"/>
    <mergeCell ref="A96:J96"/>
    <mergeCell ref="K96:T96"/>
    <mergeCell ref="U96:AG96"/>
    <mergeCell ref="AH96:AP96"/>
    <mergeCell ref="AQ96:BB96"/>
    <mergeCell ref="BC96:BL96"/>
    <mergeCell ref="BM96:BV96"/>
    <mergeCell ref="BW96:CH96"/>
    <mergeCell ref="CI96:CR96"/>
    <mergeCell ref="CS96:DB96"/>
    <mergeCell ref="DC96:DN96"/>
    <mergeCell ref="DO96:DX96"/>
    <mergeCell ref="DY96:EH96"/>
    <mergeCell ref="A100:J100"/>
    <mergeCell ref="K100:T100"/>
    <mergeCell ref="U100:AG100"/>
    <mergeCell ref="AH100:AP100"/>
    <mergeCell ref="AQ100:BB100"/>
    <mergeCell ref="BC100:BL100"/>
    <mergeCell ref="BM100:BV100"/>
    <mergeCell ref="BW100:CH100"/>
    <mergeCell ref="CI100:CR100"/>
    <mergeCell ref="CS100:DB100"/>
    <mergeCell ref="DC100:DN100"/>
    <mergeCell ref="DO100:DX100"/>
    <mergeCell ref="DY100:EH100"/>
    <mergeCell ref="A101:J101"/>
    <mergeCell ref="K101:T101"/>
    <mergeCell ref="U101:AG101"/>
    <mergeCell ref="AH101:AP101"/>
    <mergeCell ref="AQ101:BB101"/>
    <mergeCell ref="BC101:BL101"/>
    <mergeCell ref="BM101:BV101"/>
    <mergeCell ref="BW101:CH101"/>
    <mergeCell ref="CI101:CR101"/>
    <mergeCell ref="CS101:DB101"/>
    <mergeCell ref="DC101:DN101"/>
    <mergeCell ref="DO101:DX101"/>
    <mergeCell ref="DY101:EH101"/>
    <mergeCell ref="A105:J105"/>
    <mergeCell ref="K105:T105"/>
    <mergeCell ref="U105:AG105"/>
    <mergeCell ref="AH105:AP105"/>
    <mergeCell ref="AQ105:BB105"/>
    <mergeCell ref="BC105:BL105"/>
    <mergeCell ref="BM105:BV105"/>
    <mergeCell ref="BW105:CH105"/>
    <mergeCell ref="CI105:CR105"/>
    <mergeCell ref="CS105:DB105"/>
    <mergeCell ref="DC105:DN105"/>
    <mergeCell ref="DO105:DX105"/>
    <mergeCell ref="DY105:EH105"/>
    <mergeCell ref="A51:J51"/>
    <mergeCell ref="K51:T51"/>
    <mergeCell ref="U51:AG51"/>
    <mergeCell ref="AH51:AP51"/>
    <mergeCell ref="AQ51:BB51"/>
    <mergeCell ref="BC51:BL51"/>
    <mergeCell ref="BM51:BV51"/>
    <mergeCell ref="BW51:CH51"/>
    <mergeCell ref="CI51:CR51"/>
    <mergeCell ref="CS51:DB51"/>
    <mergeCell ref="DC51:DN51"/>
    <mergeCell ref="DO51:DX51"/>
    <mergeCell ref="DY51:EH51"/>
    <mergeCell ref="A52:J52"/>
    <mergeCell ref="K52:T52"/>
    <mergeCell ref="U52:AG52"/>
    <mergeCell ref="AH52:AP52"/>
    <mergeCell ref="AQ52:BB52"/>
    <mergeCell ref="BC52:BL52"/>
    <mergeCell ref="BM52:BV52"/>
    <mergeCell ref="BW52:CH52"/>
    <mergeCell ref="CI52:CR52"/>
    <mergeCell ref="CS52:DB52"/>
    <mergeCell ref="DC52:DN52"/>
    <mergeCell ref="DO52:DX52"/>
    <mergeCell ref="DY52:EH52"/>
    <mergeCell ref="A53:J53"/>
    <mergeCell ref="K53:T53"/>
    <mergeCell ref="U53:AG53"/>
    <mergeCell ref="AH53:AP53"/>
    <mergeCell ref="AQ53:BB53"/>
    <mergeCell ref="BC53:BL53"/>
    <mergeCell ref="BM53:BV53"/>
    <mergeCell ref="BW53:CH53"/>
    <mergeCell ref="CI53:CR53"/>
    <mergeCell ref="CS53:DB53"/>
    <mergeCell ref="DC53:DN53"/>
    <mergeCell ref="DO53:DX53"/>
    <mergeCell ref="DY53:EH53"/>
    <mergeCell ref="A56:J56"/>
    <mergeCell ref="K56:T56"/>
    <mergeCell ref="U56:AG56"/>
    <mergeCell ref="AH56:AP56"/>
    <mergeCell ref="AQ56:BB56"/>
    <mergeCell ref="BC56:BL56"/>
    <mergeCell ref="BM56:BV56"/>
    <mergeCell ref="BW56:CH56"/>
    <mergeCell ref="CI56:CR56"/>
    <mergeCell ref="CS56:DB56"/>
    <mergeCell ref="DC56:DN56"/>
    <mergeCell ref="DO56:DX56"/>
    <mergeCell ref="DY56:EH56"/>
    <mergeCell ref="A59:J59"/>
    <mergeCell ref="K59:T59"/>
    <mergeCell ref="U59:AG59"/>
    <mergeCell ref="AH59:AP59"/>
    <mergeCell ref="AQ59:BB59"/>
    <mergeCell ref="BC59:BL59"/>
    <mergeCell ref="BM59:BV59"/>
    <mergeCell ref="BW59:CH59"/>
    <mergeCell ref="CI59:CR59"/>
    <mergeCell ref="CS59:DB59"/>
    <mergeCell ref="DC59:DN59"/>
    <mergeCell ref="DO59:DX59"/>
    <mergeCell ref="DY59:EH59"/>
    <mergeCell ref="A77:J77"/>
    <mergeCell ref="K77:T77"/>
    <mergeCell ref="U77:AG77"/>
    <mergeCell ref="AH77:AP77"/>
    <mergeCell ref="AQ77:BB77"/>
    <mergeCell ref="BC77:BL77"/>
    <mergeCell ref="BM77:BV77"/>
    <mergeCell ref="BW77:CH77"/>
    <mergeCell ref="CI77:CR77"/>
    <mergeCell ref="CS77:DB77"/>
    <mergeCell ref="DC77:DN77"/>
    <mergeCell ref="DO77:DX77"/>
    <mergeCell ref="DY77:EH77"/>
    <mergeCell ref="A92:J92"/>
    <mergeCell ref="K92:T92"/>
    <mergeCell ref="U92:AG92"/>
    <mergeCell ref="AH92:AP92"/>
    <mergeCell ref="AQ92:BB92"/>
    <mergeCell ref="BC92:BL92"/>
    <mergeCell ref="DY92:EH92"/>
    <mergeCell ref="BM92:BV92"/>
    <mergeCell ref="BW92:CH92"/>
    <mergeCell ref="CI92:CR92"/>
    <mergeCell ref="CS92:DB92"/>
    <mergeCell ref="DC92:DN92"/>
    <mergeCell ref="DO92:DX92"/>
    <mergeCell ref="A117:J117"/>
    <mergeCell ref="K117:T117"/>
    <mergeCell ref="U117:AG117"/>
    <mergeCell ref="AH117:AP117"/>
    <mergeCell ref="AQ117:BB117"/>
    <mergeCell ref="BC117:BL117"/>
    <mergeCell ref="BM117:BV117"/>
    <mergeCell ref="BW117:CH117"/>
    <mergeCell ref="CI117:CR117"/>
    <mergeCell ref="CS117:DB117"/>
    <mergeCell ref="DC117:DN117"/>
    <mergeCell ref="DO117:DX117"/>
    <mergeCell ref="DY117:EH117"/>
    <mergeCell ref="A118:J118"/>
    <mergeCell ref="K118:T118"/>
    <mergeCell ref="U118:AG118"/>
    <mergeCell ref="AH118:AP118"/>
    <mergeCell ref="AQ118:BB118"/>
    <mergeCell ref="BC118:BL118"/>
    <mergeCell ref="BM118:BV118"/>
    <mergeCell ref="BW118:CH118"/>
    <mergeCell ref="CI118:CR118"/>
    <mergeCell ref="DY118:EH118"/>
    <mergeCell ref="A121:J121"/>
    <mergeCell ref="K121:T121"/>
    <mergeCell ref="U121:AG121"/>
    <mergeCell ref="AH121:AP121"/>
    <mergeCell ref="AQ121:BB121"/>
    <mergeCell ref="BC121:BL121"/>
    <mergeCell ref="CS121:DB121"/>
    <mergeCell ref="DC121:DN121"/>
    <mergeCell ref="DO121:DX121"/>
    <mergeCell ref="CS118:DB118"/>
    <mergeCell ref="DC118:DN118"/>
    <mergeCell ref="DO118:DX118"/>
    <mergeCell ref="BC169:BL169"/>
    <mergeCell ref="BM169:BV169"/>
    <mergeCell ref="BW169:CH169"/>
    <mergeCell ref="CI169:CR169"/>
    <mergeCell ref="BM121:BV121"/>
    <mergeCell ref="BW121:CH121"/>
    <mergeCell ref="CI121:CR121"/>
    <mergeCell ref="CS169:DB169"/>
    <mergeCell ref="DC169:DN169"/>
    <mergeCell ref="DO169:DX169"/>
    <mergeCell ref="DY169:EH169"/>
    <mergeCell ref="DY121:EH121"/>
    <mergeCell ref="A169:J169"/>
    <mergeCell ref="K169:T169"/>
    <mergeCell ref="U169:AG169"/>
    <mergeCell ref="AH169:AP169"/>
    <mergeCell ref="AQ169:BB169"/>
    <mergeCell ref="AH179:AP179"/>
    <mergeCell ref="AQ179:BB179"/>
    <mergeCell ref="BC179:BL179"/>
    <mergeCell ref="BM179:BV179"/>
    <mergeCell ref="BW179:CH179"/>
    <mergeCell ref="CI179:CR179"/>
    <mergeCell ref="DY179:EH179"/>
    <mergeCell ref="A183:J183"/>
    <mergeCell ref="K183:T183"/>
    <mergeCell ref="U183:AG183"/>
    <mergeCell ref="AH183:AP183"/>
    <mergeCell ref="AQ183:BB183"/>
    <mergeCell ref="BC183:BL183"/>
    <mergeCell ref="A179:J179"/>
    <mergeCell ref="K179:T179"/>
    <mergeCell ref="U179:AG179"/>
    <mergeCell ref="BW183:CH183"/>
    <mergeCell ref="CI183:CR183"/>
    <mergeCell ref="CS183:DB183"/>
    <mergeCell ref="DC183:DN183"/>
    <mergeCell ref="DO183:DX183"/>
    <mergeCell ref="CS179:DB179"/>
    <mergeCell ref="DC179:DN179"/>
    <mergeCell ref="DO179:DX179"/>
    <mergeCell ref="DO180:DX180"/>
    <mergeCell ref="CS181:DB181"/>
    <mergeCell ref="A200:J200"/>
    <mergeCell ref="K200:T200"/>
    <mergeCell ref="U200:AG200"/>
    <mergeCell ref="AH200:AP200"/>
    <mergeCell ref="AQ200:BB200"/>
    <mergeCell ref="BC200:BL200"/>
    <mergeCell ref="BC205:BL205"/>
    <mergeCell ref="CS200:DB200"/>
    <mergeCell ref="DC200:DN200"/>
    <mergeCell ref="DO200:DX200"/>
    <mergeCell ref="DY200:EH200"/>
    <mergeCell ref="DY183:EH183"/>
    <mergeCell ref="BM200:BV200"/>
    <mergeCell ref="BW200:CH200"/>
    <mergeCell ref="CI200:CR200"/>
    <mergeCell ref="BM183:BV183"/>
    <mergeCell ref="BW205:CH205"/>
    <mergeCell ref="CI205:CR205"/>
    <mergeCell ref="CS205:DB205"/>
    <mergeCell ref="DC205:DN205"/>
    <mergeCell ref="DO205:DX205"/>
    <mergeCell ref="A205:J205"/>
    <mergeCell ref="K205:T205"/>
    <mergeCell ref="U205:AG205"/>
    <mergeCell ref="AH205:AP205"/>
    <mergeCell ref="AQ205:BB205"/>
    <mergeCell ref="CS211:DB211"/>
    <mergeCell ref="DC211:DN211"/>
    <mergeCell ref="DO211:DX211"/>
    <mergeCell ref="DY211:EH211"/>
    <mergeCell ref="DY205:EH205"/>
    <mergeCell ref="BC211:BL211"/>
    <mergeCell ref="BM211:BV211"/>
    <mergeCell ref="BW211:CH211"/>
    <mergeCell ref="CI211:CR211"/>
    <mergeCell ref="BM205:BV205"/>
    <mergeCell ref="DO210:DX210"/>
    <mergeCell ref="DY210:EH210"/>
    <mergeCell ref="CS195:DB195"/>
    <mergeCell ref="DC195:DN195"/>
    <mergeCell ref="DO195:DX195"/>
    <mergeCell ref="DY195:EH195"/>
    <mergeCell ref="CS197:DB197"/>
    <mergeCell ref="DC197:DN197"/>
    <mergeCell ref="DO197:DX197"/>
    <mergeCell ref="DY197:EH197"/>
    <mergeCell ref="BC210:BL210"/>
    <mergeCell ref="BM210:BV210"/>
    <mergeCell ref="BW210:CH210"/>
    <mergeCell ref="CI210:CR210"/>
    <mergeCell ref="CS210:DB210"/>
    <mergeCell ref="DC210:DN210"/>
    <mergeCell ref="A211:AP211"/>
    <mergeCell ref="A210:J210"/>
    <mergeCell ref="K210:T210"/>
    <mergeCell ref="U210:AG210"/>
    <mergeCell ref="AH210:AP210"/>
    <mergeCell ref="AQ210:BB210"/>
    <mergeCell ref="AQ211:BB211"/>
    <mergeCell ref="A88:J88"/>
    <mergeCell ref="K88:T88"/>
    <mergeCell ref="U88:AG88"/>
    <mergeCell ref="AH88:AP88"/>
    <mergeCell ref="AQ88:BB88"/>
    <mergeCell ref="BC88:BL88"/>
    <mergeCell ref="BM88:BV88"/>
    <mergeCell ref="BW88:CH88"/>
    <mergeCell ref="CI88:CR88"/>
    <mergeCell ref="CS88:DB88"/>
    <mergeCell ref="DC88:DN88"/>
    <mergeCell ref="DO88:DX88"/>
    <mergeCell ref="DY88:EH88"/>
    <mergeCell ref="A195:J195"/>
    <mergeCell ref="K195:T195"/>
    <mergeCell ref="U195:AG195"/>
    <mergeCell ref="AH195:AP195"/>
    <mergeCell ref="AQ195:BB195"/>
    <mergeCell ref="BC195:BL195"/>
    <mergeCell ref="BM195:BV195"/>
    <mergeCell ref="BW195:CH195"/>
    <mergeCell ref="CI195:CR195"/>
    <mergeCell ref="A65:J65"/>
    <mergeCell ref="K65:T65"/>
    <mergeCell ref="U65:AG65"/>
    <mergeCell ref="AH65:AP65"/>
    <mergeCell ref="AQ65:BB65"/>
    <mergeCell ref="BC65:BL65"/>
    <mergeCell ref="BM65:BV65"/>
    <mergeCell ref="BW65:CH65"/>
    <mergeCell ref="CI65:CR65"/>
    <mergeCell ref="CS65:DB65"/>
    <mergeCell ref="DC65:DN65"/>
    <mergeCell ref="DO65:DX65"/>
    <mergeCell ref="DY65:EH65"/>
    <mergeCell ref="A66:J66"/>
    <mergeCell ref="K66:T66"/>
    <mergeCell ref="U66:AG66"/>
    <mergeCell ref="AH66:AP66"/>
    <mergeCell ref="AQ66:BB66"/>
    <mergeCell ref="BC66:BL66"/>
    <mergeCell ref="BM66:BV66"/>
    <mergeCell ref="BW66:CH66"/>
    <mergeCell ref="CI66:CR66"/>
    <mergeCell ref="CS66:DB66"/>
    <mergeCell ref="DC66:DN66"/>
    <mergeCell ref="DO66:DX66"/>
    <mergeCell ref="DY66:EH66"/>
    <mergeCell ref="A67:J67"/>
    <mergeCell ref="K67:T67"/>
    <mergeCell ref="U67:AG67"/>
    <mergeCell ref="AH67:AP67"/>
    <mergeCell ref="AQ67:BB67"/>
    <mergeCell ref="BC67:BL67"/>
    <mergeCell ref="BM67:BV67"/>
    <mergeCell ref="BW67:CH67"/>
    <mergeCell ref="CI67:CR67"/>
    <mergeCell ref="CS67:DB67"/>
    <mergeCell ref="DC67:DN67"/>
    <mergeCell ref="DO67:DX67"/>
    <mergeCell ref="DY67:EH67"/>
    <mergeCell ref="A68:J68"/>
    <mergeCell ref="K68:T68"/>
    <mergeCell ref="U68:AG68"/>
    <mergeCell ref="AH68:AP68"/>
    <mergeCell ref="AQ68:BB68"/>
    <mergeCell ref="BC68:BL68"/>
    <mergeCell ref="BM68:BV68"/>
    <mergeCell ref="BW68:CH68"/>
    <mergeCell ref="CI68:CR68"/>
    <mergeCell ref="CS68:DB68"/>
    <mergeCell ref="DC68:DN68"/>
    <mergeCell ref="DO68:DX68"/>
    <mergeCell ref="DY68:EH68"/>
    <mergeCell ref="A69:J69"/>
    <mergeCell ref="K69:T69"/>
    <mergeCell ref="U69:AG69"/>
    <mergeCell ref="AH69:AP69"/>
    <mergeCell ref="AQ69:BB69"/>
    <mergeCell ref="BC69:BL69"/>
    <mergeCell ref="BM69:BV69"/>
    <mergeCell ref="BW69:CH69"/>
    <mergeCell ref="CI69:CR69"/>
    <mergeCell ref="CS69:DB69"/>
    <mergeCell ref="DC69:DN69"/>
    <mergeCell ref="DO69:DX69"/>
    <mergeCell ref="DY69:EH69"/>
    <mergeCell ref="A80:J80"/>
    <mergeCell ref="K80:T80"/>
    <mergeCell ref="U80:AG80"/>
    <mergeCell ref="AH80:AP80"/>
    <mergeCell ref="AQ80:BB80"/>
    <mergeCell ref="BC80:BL80"/>
    <mergeCell ref="BM80:BV80"/>
    <mergeCell ref="BW80:CH80"/>
    <mergeCell ref="CI80:CR80"/>
    <mergeCell ref="CS80:DB80"/>
    <mergeCell ref="DC80:DN80"/>
    <mergeCell ref="DO80:DX80"/>
    <mergeCell ref="DY80:EH80"/>
    <mergeCell ref="A81:J81"/>
    <mergeCell ref="K81:T81"/>
    <mergeCell ref="U81:AG81"/>
    <mergeCell ref="AH81:AP81"/>
    <mergeCell ref="AQ81:BB81"/>
    <mergeCell ref="BC81:BL81"/>
    <mergeCell ref="BM81:BV81"/>
    <mergeCell ref="BW81:CH81"/>
    <mergeCell ref="CI81:CR81"/>
    <mergeCell ref="CS81:DB81"/>
    <mergeCell ref="DC81:DN81"/>
    <mergeCell ref="DO81:DX81"/>
    <mergeCell ref="DY81:EH81"/>
    <mergeCell ref="A82:J82"/>
    <mergeCell ref="K82:T82"/>
    <mergeCell ref="U82:AG82"/>
    <mergeCell ref="AH82:AP82"/>
    <mergeCell ref="AQ82:BB82"/>
    <mergeCell ref="BC82:BL82"/>
    <mergeCell ref="BM82:BV82"/>
    <mergeCell ref="BW82:CH82"/>
    <mergeCell ref="CI82:CR82"/>
    <mergeCell ref="CS82:DB82"/>
    <mergeCell ref="DC82:DN82"/>
    <mergeCell ref="DO82:DX82"/>
    <mergeCell ref="DY82:EH82"/>
    <mergeCell ref="A83:J83"/>
    <mergeCell ref="K83:T83"/>
    <mergeCell ref="U83:AG83"/>
    <mergeCell ref="AH83:AP83"/>
    <mergeCell ref="AQ83:BB83"/>
    <mergeCell ref="BC83:BL83"/>
    <mergeCell ref="BM83:BV83"/>
    <mergeCell ref="BW83:CH83"/>
    <mergeCell ref="CI83:CR83"/>
    <mergeCell ref="CS83:DB83"/>
    <mergeCell ref="DC83:DN83"/>
    <mergeCell ref="DO83:DX83"/>
    <mergeCell ref="DY83:EH83"/>
    <mergeCell ref="A84:J84"/>
    <mergeCell ref="K84:T84"/>
    <mergeCell ref="U84:AG84"/>
    <mergeCell ref="AH84:AP84"/>
    <mergeCell ref="AQ84:BB84"/>
    <mergeCell ref="BC84:BL84"/>
    <mergeCell ref="BM84:BV84"/>
    <mergeCell ref="BW84:CH84"/>
    <mergeCell ref="CI84:CR84"/>
    <mergeCell ref="CS84:DB84"/>
    <mergeCell ref="DC84:DN84"/>
    <mergeCell ref="DO84:DX84"/>
    <mergeCell ref="DY84:EH84"/>
    <mergeCell ref="A158:J158"/>
    <mergeCell ref="K158:T158"/>
    <mergeCell ref="U158:AG158"/>
    <mergeCell ref="AH158:AP158"/>
    <mergeCell ref="AQ158:BB158"/>
    <mergeCell ref="BC158:BL158"/>
    <mergeCell ref="CS159:DB159"/>
    <mergeCell ref="DC159:DN159"/>
    <mergeCell ref="DO159:DX159"/>
    <mergeCell ref="DY159:EH159"/>
    <mergeCell ref="A160:J160"/>
    <mergeCell ref="K160:T160"/>
    <mergeCell ref="U160:AG160"/>
    <mergeCell ref="AH160:AP160"/>
    <mergeCell ref="AQ160:BB160"/>
    <mergeCell ref="BC160:BL160"/>
    <mergeCell ref="BM160:BV160"/>
    <mergeCell ref="BW160:CH160"/>
    <mergeCell ref="CI160:CR160"/>
    <mergeCell ref="CS160:DB160"/>
    <mergeCell ref="DC160:DN160"/>
    <mergeCell ref="DO160:DX160"/>
    <mergeCell ref="DY160:EH160"/>
    <mergeCell ref="A161:J161"/>
    <mergeCell ref="K161:T161"/>
    <mergeCell ref="U161:AG161"/>
    <mergeCell ref="AH161:AP161"/>
    <mergeCell ref="AQ161:BB161"/>
    <mergeCell ref="BC161:BL161"/>
    <mergeCell ref="BM161:BV161"/>
    <mergeCell ref="BW161:CH161"/>
    <mergeCell ref="CI161:CR161"/>
    <mergeCell ref="CS161:DB161"/>
    <mergeCell ref="DC161:DN161"/>
    <mergeCell ref="DO161:DX161"/>
    <mergeCell ref="DY161:EH161"/>
    <mergeCell ref="A122:J122"/>
    <mergeCell ref="K122:T122"/>
    <mergeCell ref="U122:AG122"/>
    <mergeCell ref="AH122:AP122"/>
    <mergeCell ref="AQ122:BB122"/>
    <mergeCell ref="BC122:BL122"/>
    <mergeCell ref="BM122:BV122"/>
    <mergeCell ref="BW122:CH122"/>
    <mergeCell ref="CI122:CR122"/>
    <mergeCell ref="CS122:DB122"/>
    <mergeCell ref="DC122:DN122"/>
    <mergeCell ref="DO122:DX122"/>
    <mergeCell ref="DY122:EH122"/>
    <mergeCell ref="A123:J123"/>
    <mergeCell ref="K123:T123"/>
    <mergeCell ref="U123:AG123"/>
    <mergeCell ref="AH123:AP123"/>
    <mergeCell ref="AQ123:BB123"/>
    <mergeCell ref="BC123:BL123"/>
    <mergeCell ref="BM123:BV123"/>
    <mergeCell ref="BW123:CH123"/>
    <mergeCell ref="CI123:CR123"/>
    <mergeCell ref="CS123:DB123"/>
    <mergeCell ref="DC123:DN123"/>
    <mergeCell ref="DO123:DX123"/>
    <mergeCell ref="DY123:EH123"/>
    <mergeCell ref="A128:J128"/>
    <mergeCell ref="K128:T128"/>
    <mergeCell ref="U128:AG128"/>
    <mergeCell ref="AH128:AP128"/>
    <mergeCell ref="AQ128:BB128"/>
    <mergeCell ref="BC128:BL128"/>
    <mergeCell ref="BM128:BV128"/>
    <mergeCell ref="BW128:CH128"/>
    <mergeCell ref="CI128:CR128"/>
    <mergeCell ref="CS128:DB128"/>
    <mergeCell ref="DC128:DN128"/>
    <mergeCell ref="DO128:DX128"/>
    <mergeCell ref="DY128:EH128"/>
    <mergeCell ref="A129:J129"/>
    <mergeCell ref="K129:T129"/>
    <mergeCell ref="U129:AG129"/>
    <mergeCell ref="AH129:AP129"/>
    <mergeCell ref="AQ129:BB129"/>
    <mergeCell ref="BC129:BL129"/>
    <mergeCell ref="BM129:BV129"/>
    <mergeCell ref="BW129:CH129"/>
    <mergeCell ref="CI129:CR129"/>
    <mergeCell ref="CS129:DB129"/>
    <mergeCell ref="DC129:DN129"/>
    <mergeCell ref="DO129:DX129"/>
    <mergeCell ref="DY129:EH129"/>
    <mergeCell ref="A130:J130"/>
    <mergeCell ref="K130:T130"/>
    <mergeCell ref="U130:AG130"/>
    <mergeCell ref="AH130:AP130"/>
    <mergeCell ref="AQ130:BB130"/>
    <mergeCell ref="BC130:BL130"/>
    <mergeCell ref="BM130:BV130"/>
    <mergeCell ref="BW130:CH130"/>
    <mergeCell ref="CI130:CR130"/>
    <mergeCell ref="CS130:DB130"/>
    <mergeCell ref="DC130:DN130"/>
    <mergeCell ref="DO130:DX130"/>
    <mergeCell ref="DY130:EH130"/>
    <mergeCell ref="A131:J131"/>
    <mergeCell ref="K131:T131"/>
    <mergeCell ref="U131:AG131"/>
    <mergeCell ref="AH131:AP131"/>
    <mergeCell ref="AQ131:BB131"/>
    <mergeCell ref="BC131:BL131"/>
    <mergeCell ref="BM131:BV131"/>
    <mergeCell ref="BW131:CH131"/>
    <mergeCell ref="CI131:CR131"/>
    <mergeCell ref="CS131:DB131"/>
    <mergeCell ref="DC131:DN131"/>
    <mergeCell ref="DO131:DX131"/>
    <mergeCell ref="DY131:EH131"/>
    <mergeCell ref="A132:J132"/>
    <mergeCell ref="K132:T132"/>
    <mergeCell ref="U132:AG132"/>
    <mergeCell ref="AH132:AP132"/>
    <mergeCell ref="AQ132:BB132"/>
    <mergeCell ref="BC132:BL132"/>
    <mergeCell ref="BM132:BV132"/>
    <mergeCell ref="BW132:CH132"/>
    <mergeCell ref="CI132:CR132"/>
    <mergeCell ref="CS132:DB132"/>
    <mergeCell ref="DC132:DN132"/>
    <mergeCell ref="DO132:DX132"/>
    <mergeCell ref="DY132:EH132"/>
    <mergeCell ref="A133:J133"/>
    <mergeCell ref="K133:T133"/>
    <mergeCell ref="U133:AG133"/>
    <mergeCell ref="AH133:AP133"/>
    <mergeCell ref="AQ133:BB133"/>
    <mergeCell ref="BC133:BL133"/>
    <mergeCell ref="BM133:BV133"/>
    <mergeCell ref="BW133:CH133"/>
    <mergeCell ref="CI133:CR133"/>
    <mergeCell ref="DY133:EH133"/>
    <mergeCell ref="A134:J134"/>
    <mergeCell ref="K134:T134"/>
    <mergeCell ref="U134:AG134"/>
    <mergeCell ref="AH134:AP134"/>
    <mergeCell ref="AQ134:BB134"/>
    <mergeCell ref="BC134:BL134"/>
    <mergeCell ref="CS134:DB134"/>
    <mergeCell ref="DC134:DN134"/>
    <mergeCell ref="DO134:DX134"/>
    <mergeCell ref="CS133:DB133"/>
    <mergeCell ref="DC133:DN133"/>
    <mergeCell ref="DO133:DX133"/>
    <mergeCell ref="BC135:BL135"/>
    <mergeCell ref="BM135:BV135"/>
    <mergeCell ref="BW135:CH135"/>
    <mergeCell ref="CI135:CR135"/>
    <mergeCell ref="BM134:BV134"/>
    <mergeCell ref="BW134:CH134"/>
    <mergeCell ref="CI134:CR134"/>
    <mergeCell ref="CS135:DB135"/>
    <mergeCell ref="DC135:DN135"/>
    <mergeCell ref="DO135:DX135"/>
    <mergeCell ref="DY135:EH135"/>
    <mergeCell ref="DY134:EH134"/>
    <mergeCell ref="A135:J135"/>
    <mergeCell ref="K135:T135"/>
    <mergeCell ref="U135:AG135"/>
    <mergeCell ref="AH135:AP135"/>
    <mergeCell ref="AQ135:BB135"/>
    <mergeCell ref="A184:J184"/>
    <mergeCell ref="K184:T184"/>
    <mergeCell ref="U184:AG184"/>
    <mergeCell ref="AH184:AP184"/>
    <mergeCell ref="AQ184:BB184"/>
    <mergeCell ref="BC184:BL184"/>
    <mergeCell ref="BM184:BV184"/>
    <mergeCell ref="BW184:CH184"/>
    <mergeCell ref="CI184:CR184"/>
    <mergeCell ref="CS184:DB184"/>
    <mergeCell ref="DC184:DN184"/>
    <mergeCell ref="DO184:DX184"/>
    <mergeCell ref="DY184:EH184"/>
    <mergeCell ref="A185:J185"/>
    <mergeCell ref="K185:T185"/>
    <mergeCell ref="U185:AG185"/>
    <mergeCell ref="AH185:AP185"/>
    <mergeCell ref="AQ185:BB185"/>
    <mergeCell ref="BC185:BL185"/>
    <mergeCell ref="BM185:BV185"/>
    <mergeCell ref="BW185:CH185"/>
    <mergeCell ref="CI185:CR185"/>
    <mergeCell ref="CS185:DB185"/>
    <mergeCell ref="DC185:DN185"/>
    <mergeCell ref="DO185:DX185"/>
    <mergeCell ref="DY185:EH185"/>
    <mergeCell ref="A186:J186"/>
    <mergeCell ref="K186:T186"/>
    <mergeCell ref="U186:AG186"/>
    <mergeCell ref="AH186:AP186"/>
    <mergeCell ref="AQ186:BB186"/>
    <mergeCell ref="BC186:BL186"/>
    <mergeCell ref="BM186:BV186"/>
    <mergeCell ref="BW186:CH186"/>
    <mergeCell ref="CI186:CR186"/>
    <mergeCell ref="CS186:DB186"/>
    <mergeCell ref="DC186:DN186"/>
    <mergeCell ref="DO186:DX186"/>
    <mergeCell ref="DY188:EH188"/>
    <mergeCell ref="DY186:EH186"/>
    <mergeCell ref="A188:J188"/>
    <mergeCell ref="K188:T188"/>
    <mergeCell ref="U188:AG188"/>
    <mergeCell ref="AH188:AP188"/>
    <mergeCell ref="AQ188:BB188"/>
    <mergeCell ref="BC188:BL188"/>
    <mergeCell ref="BM188:BV188"/>
    <mergeCell ref="BW188:CH188"/>
    <mergeCell ref="BM189:BV189"/>
    <mergeCell ref="BW189:CH189"/>
    <mergeCell ref="CI189:CR189"/>
    <mergeCell ref="CS188:DB188"/>
    <mergeCell ref="DC188:DN188"/>
    <mergeCell ref="DO188:DX188"/>
    <mergeCell ref="CI188:CR188"/>
    <mergeCell ref="CS189:DB189"/>
    <mergeCell ref="DC189:DN189"/>
    <mergeCell ref="DO189:DX189"/>
    <mergeCell ref="A189:J189"/>
    <mergeCell ref="K189:T189"/>
    <mergeCell ref="U189:AG189"/>
    <mergeCell ref="AH189:AP189"/>
    <mergeCell ref="AQ189:BB189"/>
    <mergeCell ref="BC189:BL189"/>
    <mergeCell ref="DY189:EH189"/>
    <mergeCell ref="A190:J190"/>
    <mergeCell ref="K190:T190"/>
    <mergeCell ref="U190:AG190"/>
    <mergeCell ref="AH190:AP190"/>
    <mergeCell ref="AQ190:BB190"/>
    <mergeCell ref="BC190:BL190"/>
    <mergeCell ref="BM190:BV190"/>
    <mergeCell ref="BW190:CH190"/>
    <mergeCell ref="CI190:CR190"/>
    <mergeCell ref="CS190:DB190"/>
    <mergeCell ref="DC190:DN190"/>
    <mergeCell ref="DO190:DX190"/>
    <mergeCell ref="DY190:EH190"/>
    <mergeCell ref="A191:J191"/>
    <mergeCell ref="K191:T191"/>
    <mergeCell ref="U191:AG191"/>
    <mergeCell ref="AH191:AP191"/>
    <mergeCell ref="AQ191:BB191"/>
    <mergeCell ref="BC191:BL191"/>
    <mergeCell ref="BM191:BV191"/>
    <mergeCell ref="BW191:CH191"/>
    <mergeCell ref="CI191:CR191"/>
    <mergeCell ref="CS191:DB191"/>
    <mergeCell ref="DC191:DN191"/>
    <mergeCell ref="DO191:DX191"/>
    <mergeCell ref="DY191:EH191"/>
    <mergeCell ref="A187:J187"/>
    <mergeCell ref="K187:T187"/>
    <mergeCell ref="U187:AG187"/>
    <mergeCell ref="AH187:AP187"/>
    <mergeCell ref="AQ187:BB187"/>
    <mergeCell ref="BC187:BL187"/>
    <mergeCell ref="DY187:EH187"/>
    <mergeCell ref="BM187:BV187"/>
    <mergeCell ref="BW187:CH187"/>
    <mergeCell ref="CI187:CR187"/>
    <mergeCell ref="CS187:DB187"/>
    <mergeCell ref="DC187:DN187"/>
    <mergeCell ref="DO187:DX187"/>
    <mergeCell ref="A41:J41"/>
    <mergeCell ref="K41:T41"/>
    <mergeCell ref="U41:AG41"/>
    <mergeCell ref="AH41:AP41"/>
    <mergeCell ref="AQ41:BB41"/>
    <mergeCell ref="BC41:BL41"/>
    <mergeCell ref="BM41:BV41"/>
    <mergeCell ref="BW41:CH41"/>
    <mergeCell ref="CI41:CR41"/>
    <mergeCell ref="CS41:DB41"/>
    <mergeCell ref="DC41:DN41"/>
    <mergeCell ref="DO41:DX41"/>
    <mergeCell ref="DY41:EH41"/>
    <mergeCell ref="A42:J42"/>
    <mergeCell ref="K42:T42"/>
    <mergeCell ref="U42:AG42"/>
    <mergeCell ref="AH42:AP42"/>
    <mergeCell ref="AQ42:BB42"/>
    <mergeCell ref="BC42:BL42"/>
    <mergeCell ref="BM42:BV42"/>
    <mergeCell ref="BW42:CH42"/>
    <mergeCell ref="CI42:CR42"/>
    <mergeCell ref="CS42:DB42"/>
    <mergeCell ref="DC42:DN42"/>
    <mergeCell ref="DO42:DX42"/>
    <mergeCell ref="DY42:EH42"/>
    <mergeCell ref="A43:J43"/>
    <mergeCell ref="K43:T43"/>
    <mergeCell ref="U43:AG43"/>
    <mergeCell ref="AH43:AP43"/>
    <mergeCell ref="AQ43:BB43"/>
    <mergeCell ref="BC43:BL43"/>
    <mergeCell ref="BM43:BV43"/>
    <mergeCell ref="BW43:CH43"/>
    <mergeCell ref="CI43:CR43"/>
    <mergeCell ref="CS43:DB43"/>
    <mergeCell ref="DC43:DN43"/>
    <mergeCell ref="DO43:DX43"/>
    <mergeCell ref="DY43:EH43"/>
    <mergeCell ref="A44:J44"/>
    <mergeCell ref="K44:T44"/>
    <mergeCell ref="U44:AG44"/>
    <mergeCell ref="AH44:AP44"/>
    <mergeCell ref="AQ44:BB44"/>
    <mergeCell ref="BC44:BL44"/>
    <mergeCell ref="BM44:BV44"/>
    <mergeCell ref="BW44:CH44"/>
    <mergeCell ref="CI44:CR44"/>
    <mergeCell ref="CS44:DB44"/>
    <mergeCell ref="DC44:DN44"/>
    <mergeCell ref="DO44:DX44"/>
    <mergeCell ref="DY44:EH44"/>
    <mergeCell ref="A45:J45"/>
    <mergeCell ref="K45:T45"/>
    <mergeCell ref="U45:AG45"/>
    <mergeCell ref="AH45:AP45"/>
    <mergeCell ref="AQ45:BB45"/>
    <mergeCell ref="BC45:BL45"/>
    <mergeCell ref="BM45:BV45"/>
    <mergeCell ref="BW45:CH45"/>
    <mergeCell ref="CI45:CR45"/>
    <mergeCell ref="CS45:DB45"/>
    <mergeCell ref="DC45:DN45"/>
    <mergeCell ref="DO45:DX45"/>
    <mergeCell ref="DY45:EH45"/>
    <mergeCell ref="A60:J60"/>
    <mergeCell ref="K60:T60"/>
    <mergeCell ref="U60:AG60"/>
    <mergeCell ref="AH60:AP60"/>
    <mergeCell ref="AQ60:BB60"/>
    <mergeCell ref="BC60:BL60"/>
    <mergeCell ref="BM60:BV60"/>
    <mergeCell ref="BW60:CH60"/>
    <mergeCell ref="CI60:CR60"/>
    <mergeCell ref="CS60:DB60"/>
    <mergeCell ref="DC60:DN60"/>
    <mergeCell ref="DO60:DX60"/>
    <mergeCell ref="DY60:EH60"/>
    <mergeCell ref="A61:J61"/>
    <mergeCell ref="K61:T61"/>
    <mergeCell ref="U61:AG61"/>
    <mergeCell ref="AH61:AP61"/>
    <mergeCell ref="AQ61:BB61"/>
    <mergeCell ref="BC61:BL61"/>
    <mergeCell ref="BM61:BV61"/>
    <mergeCell ref="BW61:CH61"/>
    <mergeCell ref="CI61:CR61"/>
    <mergeCell ref="CS61:DB61"/>
    <mergeCell ref="DC61:DN61"/>
    <mergeCell ref="DO61:DX61"/>
    <mergeCell ref="DY61:EH61"/>
    <mergeCell ref="A62:J62"/>
    <mergeCell ref="K62:T62"/>
    <mergeCell ref="U62:AG62"/>
    <mergeCell ref="AH62:AP62"/>
    <mergeCell ref="AQ62:BB62"/>
    <mergeCell ref="BC62:BL62"/>
    <mergeCell ref="BM62:BV62"/>
    <mergeCell ref="BW62:CH62"/>
    <mergeCell ref="CI62:CR62"/>
    <mergeCell ref="CS62:DB62"/>
    <mergeCell ref="DC62:DN62"/>
    <mergeCell ref="DO62:DX62"/>
    <mergeCell ref="DY62:EH62"/>
    <mergeCell ref="A63:J63"/>
    <mergeCell ref="K63:T63"/>
    <mergeCell ref="U63:AG63"/>
    <mergeCell ref="AH63:AP63"/>
    <mergeCell ref="AQ63:BB63"/>
    <mergeCell ref="BC63:BL63"/>
    <mergeCell ref="BM63:BV63"/>
    <mergeCell ref="BW63:CH63"/>
    <mergeCell ref="CI63:CR63"/>
    <mergeCell ref="CS63:DB63"/>
    <mergeCell ref="DC63:DN63"/>
    <mergeCell ref="DO63:DX63"/>
    <mergeCell ref="DY63:EH63"/>
    <mergeCell ref="A64:J64"/>
    <mergeCell ref="K64:T64"/>
    <mergeCell ref="U64:AG64"/>
    <mergeCell ref="AH64:AP64"/>
    <mergeCell ref="AQ64:BB64"/>
    <mergeCell ref="BC64:BL64"/>
    <mergeCell ref="BM64:BV64"/>
    <mergeCell ref="BW64:CH64"/>
    <mergeCell ref="CI64:CR64"/>
    <mergeCell ref="CS64:DB64"/>
    <mergeCell ref="DC64:DN64"/>
    <mergeCell ref="DO64:DX64"/>
    <mergeCell ref="DY64:EH64"/>
    <mergeCell ref="A124:J124"/>
    <mergeCell ref="K124:T124"/>
    <mergeCell ref="U124:AG124"/>
    <mergeCell ref="AH124:AP124"/>
    <mergeCell ref="AQ124:BB124"/>
    <mergeCell ref="BC124:BL124"/>
    <mergeCell ref="BM124:BV124"/>
    <mergeCell ref="BW124:CH124"/>
    <mergeCell ref="CI124:CR124"/>
    <mergeCell ref="CS124:DB124"/>
    <mergeCell ref="DC124:DN124"/>
    <mergeCell ref="DO124:DX124"/>
    <mergeCell ref="DY124:EH124"/>
    <mergeCell ref="A125:J125"/>
    <mergeCell ref="K125:T125"/>
    <mergeCell ref="U125:AG125"/>
    <mergeCell ref="AH125:AP125"/>
    <mergeCell ref="AQ125:BB125"/>
    <mergeCell ref="BC125:BL125"/>
    <mergeCell ref="BM125:BV125"/>
    <mergeCell ref="BW125:CH125"/>
    <mergeCell ref="CI125:CR125"/>
    <mergeCell ref="DY125:EH125"/>
    <mergeCell ref="A126:J126"/>
    <mergeCell ref="K126:T126"/>
    <mergeCell ref="U126:AG126"/>
    <mergeCell ref="AH126:AP126"/>
    <mergeCell ref="AQ126:BB126"/>
    <mergeCell ref="BC126:BL126"/>
    <mergeCell ref="CS126:DB126"/>
    <mergeCell ref="DC126:DN126"/>
    <mergeCell ref="DO126:DX126"/>
    <mergeCell ref="CS125:DB125"/>
    <mergeCell ref="DC125:DN125"/>
    <mergeCell ref="DO125:DX125"/>
    <mergeCell ref="BC127:BL127"/>
    <mergeCell ref="BM127:BV127"/>
    <mergeCell ref="BW127:CH127"/>
    <mergeCell ref="CI127:CR127"/>
    <mergeCell ref="BM126:BV126"/>
    <mergeCell ref="BW126:CH126"/>
    <mergeCell ref="CI126:CR126"/>
    <mergeCell ref="CS127:DB127"/>
    <mergeCell ref="DC127:DN127"/>
    <mergeCell ref="DO127:DX127"/>
    <mergeCell ref="DY127:EH127"/>
    <mergeCell ref="DY126:EH126"/>
    <mergeCell ref="A127:J127"/>
    <mergeCell ref="K127:T127"/>
    <mergeCell ref="U127:AG127"/>
    <mergeCell ref="AH127:AP127"/>
    <mergeCell ref="AQ127:BB127"/>
    <mergeCell ref="A146:J146"/>
    <mergeCell ref="K146:T146"/>
    <mergeCell ref="U146:AG146"/>
    <mergeCell ref="AH146:AP146"/>
    <mergeCell ref="AQ146:BB146"/>
    <mergeCell ref="BC146:BL146"/>
    <mergeCell ref="BM146:BV146"/>
    <mergeCell ref="BW146:CH146"/>
    <mergeCell ref="CI146:CR146"/>
    <mergeCell ref="CS146:DB146"/>
    <mergeCell ref="DC146:DN146"/>
    <mergeCell ref="DO146:DX146"/>
    <mergeCell ref="DY146:EH146"/>
    <mergeCell ref="A147:J147"/>
    <mergeCell ref="K147:T147"/>
    <mergeCell ref="U147:AG147"/>
    <mergeCell ref="AH147:AP147"/>
    <mergeCell ref="AQ147:BB147"/>
    <mergeCell ref="BC147:BL147"/>
    <mergeCell ref="BM147:BV147"/>
    <mergeCell ref="BW147:CH147"/>
    <mergeCell ref="CI147:CR147"/>
    <mergeCell ref="DY147:EH147"/>
    <mergeCell ref="A148:J148"/>
    <mergeCell ref="K148:T148"/>
    <mergeCell ref="U148:AG148"/>
    <mergeCell ref="AH148:AP148"/>
    <mergeCell ref="AQ148:BB148"/>
    <mergeCell ref="BC148:BL148"/>
    <mergeCell ref="CS148:DB148"/>
    <mergeCell ref="DC148:DN148"/>
    <mergeCell ref="DO148:DX148"/>
    <mergeCell ref="CS147:DB147"/>
    <mergeCell ref="DC147:DN147"/>
    <mergeCell ref="DO147:DX147"/>
    <mergeCell ref="BC149:BL149"/>
    <mergeCell ref="BM149:BV149"/>
    <mergeCell ref="BW149:CH149"/>
    <mergeCell ref="CI149:CR149"/>
    <mergeCell ref="BM148:BV148"/>
    <mergeCell ref="BW148:CH148"/>
    <mergeCell ref="CI148:CR148"/>
    <mergeCell ref="CS149:DB149"/>
    <mergeCell ref="DC149:DN149"/>
    <mergeCell ref="DO149:DX149"/>
    <mergeCell ref="DY149:EH149"/>
    <mergeCell ref="DY148:EH148"/>
    <mergeCell ref="A149:J149"/>
    <mergeCell ref="K149:T149"/>
    <mergeCell ref="U149:AG149"/>
    <mergeCell ref="AH149:AP149"/>
    <mergeCell ref="AQ149:BB149"/>
    <mergeCell ref="A70:J70"/>
    <mergeCell ref="K70:T70"/>
    <mergeCell ref="U70:AG70"/>
    <mergeCell ref="AH70:AP70"/>
    <mergeCell ref="AQ70:BB70"/>
    <mergeCell ref="BC70:BL70"/>
    <mergeCell ref="BM70:BV70"/>
    <mergeCell ref="BW70:CH70"/>
    <mergeCell ref="CI70:CR70"/>
    <mergeCell ref="CS70:DB70"/>
    <mergeCell ref="DC70:DN70"/>
    <mergeCell ref="DO70:DX70"/>
    <mergeCell ref="DY70:EH70"/>
    <mergeCell ref="A71:J71"/>
    <mergeCell ref="K71:T71"/>
    <mergeCell ref="U71:AG71"/>
    <mergeCell ref="AH71:AP71"/>
    <mergeCell ref="AQ71:BB71"/>
    <mergeCell ref="BC71:BL71"/>
    <mergeCell ref="BM71:BV71"/>
    <mergeCell ref="BW71:CH71"/>
    <mergeCell ref="CI71:CR71"/>
    <mergeCell ref="DY71:EH71"/>
    <mergeCell ref="A72:J72"/>
    <mergeCell ref="K72:T72"/>
    <mergeCell ref="U72:AG72"/>
    <mergeCell ref="AH72:AP72"/>
    <mergeCell ref="AQ72:BB72"/>
    <mergeCell ref="BC72:BL72"/>
    <mergeCell ref="CS72:DB72"/>
    <mergeCell ref="DC72:DN72"/>
    <mergeCell ref="DO72:DX72"/>
    <mergeCell ref="CS71:DB71"/>
    <mergeCell ref="DC71:DN71"/>
    <mergeCell ref="DO71:DX71"/>
    <mergeCell ref="BC73:BL73"/>
    <mergeCell ref="BM73:BV73"/>
    <mergeCell ref="BW73:CH73"/>
    <mergeCell ref="CI73:CR73"/>
    <mergeCell ref="BM72:BV72"/>
    <mergeCell ref="BW72:CH72"/>
    <mergeCell ref="CI72:CR72"/>
    <mergeCell ref="CS73:DB73"/>
    <mergeCell ref="DC73:DN73"/>
    <mergeCell ref="DO73:DX73"/>
    <mergeCell ref="DY73:EH73"/>
    <mergeCell ref="DY72:EH72"/>
    <mergeCell ref="A73:J73"/>
    <mergeCell ref="K73:T73"/>
    <mergeCell ref="U73:AG73"/>
    <mergeCell ref="AH73:AP73"/>
    <mergeCell ref="AQ73:BB73"/>
    <mergeCell ref="A170:J170"/>
    <mergeCell ref="K170:T170"/>
    <mergeCell ref="U170:AG170"/>
    <mergeCell ref="AH170:AP170"/>
    <mergeCell ref="AQ170:BB170"/>
    <mergeCell ref="BC170:BL170"/>
    <mergeCell ref="BM170:BV170"/>
    <mergeCell ref="BW170:CH170"/>
    <mergeCell ref="CI170:CR170"/>
    <mergeCell ref="CS170:DB170"/>
    <mergeCell ref="DC170:DN170"/>
    <mergeCell ref="DO170:DX170"/>
    <mergeCell ref="DY170:EH170"/>
    <mergeCell ref="A171:J171"/>
    <mergeCell ref="K171:T171"/>
    <mergeCell ref="U171:AG171"/>
    <mergeCell ref="AH171:AP171"/>
    <mergeCell ref="AQ171:BB171"/>
    <mergeCell ref="BC171:BL171"/>
    <mergeCell ref="BM171:BV171"/>
    <mergeCell ref="BW171:CH171"/>
    <mergeCell ref="CI171:CR171"/>
    <mergeCell ref="DY171:EH171"/>
    <mergeCell ref="A172:J172"/>
    <mergeCell ref="K172:T172"/>
    <mergeCell ref="U172:AG172"/>
    <mergeCell ref="AH172:AP172"/>
    <mergeCell ref="AQ172:BB172"/>
    <mergeCell ref="BC172:BL172"/>
    <mergeCell ref="CS172:DB172"/>
    <mergeCell ref="DC172:DN172"/>
    <mergeCell ref="DO172:DX172"/>
    <mergeCell ref="CS171:DB171"/>
    <mergeCell ref="DC171:DN171"/>
    <mergeCell ref="DO171:DX171"/>
    <mergeCell ref="BC173:BL173"/>
    <mergeCell ref="BM173:BV173"/>
    <mergeCell ref="BW173:CH173"/>
    <mergeCell ref="CI173:CR173"/>
    <mergeCell ref="BM172:BV172"/>
    <mergeCell ref="BW172:CH172"/>
    <mergeCell ref="CI172:CR172"/>
    <mergeCell ref="CS173:DB173"/>
    <mergeCell ref="DC173:DN173"/>
    <mergeCell ref="DO173:DX173"/>
    <mergeCell ref="DY173:EH173"/>
    <mergeCell ref="DY172:EH172"/>
    <mergeCell ref="A173:J173"/>
    <mergeCell ref="K173:T173"/>
    <mergeCell ref="U173:AG173"/>
    <mergeCell ref="AH173:AP173"/>
    <mergeCell ref="AQ173:BB173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0" r:id="rId1"/>
  <rowBreaks count="3" manualBreakCount="3">
    <brk id="26" min="14" max="137" man="1"/>
    <brk id="111" min="14" max="137" man="1"/>
    <brk id="157" max="1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W231"/>
  <sheetViews>
    <sheetView tabSelected="1" view="pageBreakPreview" zoomScaleSheetLayoutView="100" workbookViewId="0" topLeftCell="A203">
      <selection activeCell="A191" sqref="A191:AC191"/>
    </sheetView>
  </sheetViews>
  <sheetFormatPr defaultColWidth="0.875" defaultRowHeight="12.75"/>
  <cols>
    <col min="1" max="19" width="0.875" style="1" customWidth="1"/>
    <col min="20" max="20" width="18.25390625" style="1" customWidth="1"/>
    <col min="21" max="28" width="0.875" style="1" customWidth="1"/>
    <col min="29" max="29" width="0.2421875" style="1" customWidth="1"/>
    <col min="30" max="34" width="0.875" style="1" customWidth="1"/>
    <col min="35" max="35" width="0.74609375" style="1" customWidth="1"/>
    <col min="36" max="36" width="0.6171875" style="1" hidden="1" customWidth="1"/>
    <col min="37" max="38" width="0.875" style="1" hidden="1" customWidth="1"/>
    <col min="39" max="43" width="0.875" style="1" customWidth="1"/>
    <col min="44" max="44" width="0.2421875" style="1" customWidth="1"/>
    <col min="45" max="45" width="0.37109375" style="1" customWidth="1"/>
    <col min="46" max="47" width="0.875" style="1" hidden="1" customWidth="1"/>
    <col min="48" max="58" width="0.875" style="1" customWidth="1"/>
    <col min="59" max="59" width="0.74609375" style="1" customWidth="1"/>
    <col min="60" max="65" width="0.875" style="1" customWidth="1"/>
    <col min="66" max="66" width="0.74609375" style="1" customWidth="1"/>
    <col min="67" max="67" width="0.6171875" style="1" hidden="1" customWidth="1"/>
    <col min="68" max="68" width="0.875" style="1" hidden="1" customWidth="1"/>
    <col min="69" max="78" width="0.875" style="1" customWidth="1"/>
    <col min="79" max="79" width="5.375" style="1" customWidth="1"/>
    <col min="80" max="80" width="0.12890625" style="1" customWidth="1"/>
    <col min="81" max="86" width="0.875" style="1" customWidth="1"/>
    <col min="87" max="87" width="6.25390625" style="1" customWidth="1"/>
    <col min="88" max="106" width="0.875" style="1" customWidth="1"/>
    <col min="107" max="107" width="2.875" style="1" customWidth="1"/>
    <col min="108" max="114" width="0.875" style="1" customWidth="1"/>
    <col min="115" max="115" width="6.25390625" style="1" customWidth="1"/>
    <col min="116" max="134" width="0.875" style="1" customWidth="1"/>
    <col min="135" max="135" width="2.25390625" style="1" customWidth="1"/>
    <col min="136" max="142" width="0.875" style="1" customWidth="1"/>
    <col min="143" max="143" width="5.00390625" style="1" customWidth="1"/>
    <col min="144" max="16384" width="0.875" style="1" customWidth="1"/>
  </cols>
  <sheetData>
    <row r="1" ht="3" customHeight="1"/>
    <row r="2" spans="1:152" s="6" customFormat="1" ht="11.25">
      <c r="A2" s="107" t="s">
        <v>50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</row>
    <row r="4" spans="1:152" s="21" customFormat="1" ht="19.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182" t="s">
        <v>51</v>
      </c>
      <c r="V4" s="86"/>
      <c r="W4" s="86"/>
      <c r="X4" s="86"/>
      <c r="Y4" s="86"/>
      <c r="Z4" s="86"/>
      <c r="AA4" s="86"/>
      <c r="AB4" s="86"/>
      <c r="AC4" s="87"/>
      <c r="AD4" s="86" t="s">
        <v>32</v>
      </c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7"/>
      <c r="BQ4" s="55" t="s">
        <v>35</v>
      </c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</row>
    <row r="5" spans="1:152" s="21" customFormat="1" ht="19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183"/>
      <c r="V5" s="88"/>
      <c r="W5" s="88"/>
      <c r="X5" s="88"/>
      <c r="Y5" s="88"/>
      <c r="Z5" s="88"/>
      <c r="AA5" s="88"/>
      <c r="AB5" s="88"/>
      <c r="AC5" s="89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9"/>
      <c r="BQ5" s="57" t="s">
        <v>43</v>
      </c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4" t="s">
        <v>71</v>
      </c>
      <c r="CE5" s="54"/>
      <c r="CF5" s="54"/>
      <c r="CG5" s="78" t="s">
        <v>27</v>
      </c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9"/>
      <c r="CS5" s="57" t="s">
        <v>43</v>
      </c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4" t="s">
        <v>72</v>
      </c>
      <c r="DG5" s="54"/>
      <c r="DH5" s="54"/>
      <c r="DI5" s="78" t="s">
        <v>27</v>
      </c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9"/>
      <c r="DU5" s="57" t="s">
        <v>43</v>
      </c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4" t="s">
        <v>269</v>
      </c>
      <c r="EI5" s="54"/>
      <c r="EJ5" s="54"/>
      <c r="EK5" s="78" t="s">
        <v>27</v>
      </c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</row>
    <row r="6" spans="1:152" s="21" customFormat="1" ht="19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183"/>
      <c r="V6" s="88"/>
      <c r="W6" s="88"/>
      <c r="X6" s="88"/>
      <c r="Y6" s="88"/>
      <c r="Z6" s="88"/>
      <c r="AA6" s="88"/>
      <c r="AB6" s="88"/>
      <c r="AC6" s="89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1"/>
      <c r="BQ6" s="84" t="s">
        <v>40</v>
      </c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92"/>
      <c r="CS6" s="84" t="s">
        <v>41</v>
      </c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92"/>
      <c r="DU6" s="84" t="s">
        <v>42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</row>
    <row r="7" spans="1:152" s="21" customFormat="1" ht="37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184"/>
      <c r="V7" s="90"/>
      <c r="W7" s="90"/>
      <c r="X7" s="90"/>
      <c r="Y7" s="90"/>
      <c r="Z7" s="90"/>
      <c r="AA7" s="90"/>
      <c r="AB7" s="90"/>
      <c r="AC7" s="91"/>
      <c r="AD7" s="51" t="s">
        <v>28</v>
      </c>
      <c r="AE7" s="51"/>
      <c r="AF7" s="51"/>
      <c r="AG7" s="51"/>
      <c r="AH7" s="51"/>
      <c r="AI7" s="51"/>
      <c r="AJ7" s="51"/>
      <c r="AK7" s="51"/>
      <c r="AL7" s="52"/>
      <c r="AM7" s="50" t="s">
        <v>29</v>
      </c>
      <c r="AN7" s="51"/>
      <c r="AO7" s="51"/>
      <c r="AP7" s="51"/>
      <c r="AQ7" s="51"/>
      <c r="AR7" s="51"/>
      <c r="AS7" s="51"/>
      <c r="AT7" s="51"/>
      <c r="AU7" s="52"/>
      <c r="AV7" s="50" t="s">
        <v>66</v>
      </c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2"/>
      <c r="BH7" s="50" t="s">
        <v>33</v>
      </c>
      <c r="BI7" s="51"/>
      <c r="BJ7" s="51"/>
      <c r="BK7" s="51"/>
      <c r="BL7" s="51"/>
      <c r="BM7" s="51"/>
      <c r="BN7" s="51"/>
      <c r="BO7" s="51"/>
      <c r="BP7" s="52"/>
      <c r="BQ7" s="50" t="s">
        <v>37</v>
      </c>
      <c r="BR7" s="51"/>
      <c r="BS7" s="51"/>
      <c r="BT7" s="51"/>
      <c r="BU7" s="51"/>
      <c r="BV7" s="51"/>
      <c r="BW7" s="51"/>
      <c r="BX7" s="51"/>
      <c r="BY7" s="51"/>
      <c r="BZ7" s="51"/>
      <c r="CA7" s="52"/>
      <c r="CB7" s="50" t="s">
        <v>1</v>
      </c>
      <c r="CC7" s="51"/>
      <c r="CD7" s="51"/>
      <c r="CE7" s="51"/>
      <c r="CF7" s="51"/>
      <c r="CG7" s="51"/>
      <c r="CH7" s="51"/>
      <c r="CI7" s="52"/>
      <c r="CJ7" s="51" t="s">
        <v>65</v>
      </c>
      <c r="CK7" s="51"/>
      <c r="CL7" s="51"/>
      <c r="CM7" s="51"/>
      <c r="CN7" s="51"/>
      <c r="CO7" s="51"/>
      <c r="CP7" s="51"/>
      <c r="CQ7" s="51"/>
      <c r="CR7" s="51"/>
      <c r="CS7" s="50" t="s">
        <v>37</v>
      </c>
      <c r="CT7" s="51"/>
      <c r="CU7" s="51"/>
      <c r="CV7" s="51"/>
      <c r="CW7" s="51"/>
      <c r="CX7" s="51"/>
      <c r="CY7" s="51"/>
      <c r="CZ7" s="51"/>
      <c r="DA7" s="51"/>
      <c r="DB7" s="51"/>
      <c r="DC7" s="52"/>
      <c r="DD7" s="50" t="s">
        <v>1</v>
      </c>
      <c r="DE7" s="51"/>
      <c r="DF7" s="51"/>
      <c r="DG7" s="51"/>
      <c r="DH7" s="51"/>
      <c r="DI7" s="51"/>
      <c r="DJ7" s="51"/>
      <c r="DK7" s="52"/>
      <c r="DL7" s="51" t="s">
        <v>65</v>
      </c>
      <c r="DM7" s="51"/>
      <c r="DN7" s="51"/>
      <c r="DO7" s="51"/>
      <c r="DP7" s="51"/>
      <c r="DQ7" s="51"/>
      <c r="DR7" s="51"/>
      <c r="DS7" s="51"/>
      <c r="DT7" s="51"/>
      <c r="DU7" s="50" t="s">
        <v>37</v>
      </c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50" t="s">
        <v>1</v>
      </c>
      <c r="EG7" s="51"/>
      <c r="EH7" s="51"/>
      <c r="EI7" s="51"/>
      <c r="EJ7" s="51"/>
      <c r="EK7" s="51"/>
      <c r="EL7" s="51"/>
      <c r="EM7" s="52"/>
      <c r="EN7" s="51" t="s">
        <v>65</v>
      </c>
      <c r="EO7" s="51"/>
      <c r="EP7" s="51"/>
      <c r="EQ7" s="51"/>
      <c r="ER7" s="51"/>
      <c r="ES7" s="51"/>
      <c r="ET7" s="51"/>
      <c r="EU7" s="51"/>
      <c r="EV7" s="51"/>
    </row>
    <row r="8" spans="1:152" s="21" customFormat="1" ht="11.25">
      <c r="A8" s="176">
        <v>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93">
        <v>2</v>
      </c>
      <c r="V8" s="94"/>
      <c r="W8" s="94"/>
      <c r="X8" s="94"/>
      <c r="Y8" s="94"/>
      <c r="Z8" s="94"/>
      <c r="AA8" s="94"/>
      <c r="AB8" s="94"/>
      <c r="AC8" s="95"/>
      <c r="AD8" s="94">
        <v>3</v>
      </c>
      <c r="AE8" s="94"/>
      <c r="AF8" s="94"/>
      <c r="AG8" s="94"/>
      <c r="AH8" s="94"/>
      <c r="AI8" s="94"/>
      <c r="AJ8" s="94"/>
      <c r="AK8" s="94"/>
      <c r="AL8" s="95"/>
      <c r="AM8" s="93">
        <v>4</v>
      </c>
      <c r="AN8" s="94"/>
      <c r="AO8" s="94"/>
      <c r="AP8" s="94"/>
      <c r="AQ8" s="94"/>
      <c r="AR8" s="94"/>
      <c r="AS8" s="94"/>
      <c r="AT8" s="94"/>
      <c r="AU8" s="95"/>
      <c r="AV8" s="93">
        <v>5</v>
      </c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5"/>
      <c r="BH8" s="93">
        <v>6</v>
      </c>
      <c r="BI8" s="94"/>
      <c r="BJ8" s="94"/>
      <c r="BK8" s="94"/>
      <c r="BL8" s="94"/>
      <c r="BM8" s="94"/>
      <c r="BN8" s="94"/>
      <c r="BO8" s="94"/>
      <c r="BP8" s="95"/>
      <c r="BQ8" s="93">
        <v>7</v>
      </c>
      <c r="BR8" s="94"/>
      <c r="BS8" s="94"/>
      <c r="BT8" s="94"/>
      <c r="BU8" s="94"/>
      <c r="BV8" s="94"/>
      <c r="BW8" s="94"/>
      <c r="BX8" s="94"/>
      <c r="BY8" s="94"/>
      <c r="BZ8" s="94"/>
      <c r="CA8" s="95"/>
      <c r="CB8" s="93">
        <v>8</v>
      </c>
      <c r="CC8" s="94"/>
      <c r="CD8" s="94"/>
      <c r="CE8" s="94"/>
      <c r="CF8" s="94"/>
      <c r="CG8" s="94"/>
      <c r="CH8" s="94"/>
      <c r="CI8" s="95"/>
      <c r="CJ8" s="94">
        <v>9</v>
      </c>
      <c r="CK8" s="94"/>
      <c r="CL8" s="94"/>
      <c r="CM8" s="94"/>
      <c r="CN8" s="94"/>
      <c r="CO8" s="94"/>
      <c r="CP8" s="94"/>
      <c r="CQ8" s="94"/>
      <c r="CR8" s="94"/>
      <c r="CS8" s="93">
        <v>10</v>
      </c>
      <c r="CT8" s="94"/>
      <c r="CU8" s="94"/>
      <c r="CV8" s="94"/>
      <c r="CW8" s="94"/>
      <c r="CX8" s="94"/>
      <c r="CY8" s="94"/>
      <c r="CZ8" s="94"/>
      <c r="DA8" s="94"/>
      <c r="DB8" s="94"/>
      <c r="DC8" s="95"/>
      <c r="DD8" s="93">
        <v>11</v>
      </c>
      <c r="DE8" s="94"/>
      <c r="DF8" s="94"/>
      <c r="DG8" s="94"/>
      <c r="DH8" s="94"/>
      <c r="DI8" s="94"/>
      <c r="DJ8" s="94"/>
      <c r="DK8" s="95"/>
      <c r="DL8" s="94">
        <v>12</v>
      </c>
      <c r="DM8" s="94"/>
      <c r="DN8" s="94"/>
      <c r="DO8" s="94"/>
      <c r="DP8" s="94"/>
      <c r="DQ8" s="94"/>
      <c r="DR8" s="94"/>
      <c r="DS8" s="94"/>
      <c r="DT8" s="94"/>
      <c r="DU8" s="93">
        <v>13</v>
      </c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93">
        <v>14</v>
      </c>
      <c r="EG8" s="94"/>
      <c r="EH8" s="94"/>
      <c r="EI8" s="94"/>
      <c r="EJ8" s="94"/>
      <c r="EK8" s="94"/>
      <c r="EL8" s="94"/>
      <c r="EM8" s="95"/>
      <c r="EN8" s="94">
        <v>15</v>
      </c>
      <c r="EO8" s="94"/>
      <c r="EP8" s="94"/>
      <c r="EQ8" s="94"/>
      <c r="ER8" s="94"/>
      <c r="ES8" s="94"/>
      <c r="ET8" s="94"/>
      <c r="EU8" s="94"/>
      <c r="EV8" s="94"/>
    </row>
    <row r="9" spans="1:152" s="22" customFormat="1" ht="12.75" customHeight="1">
      <c r="A9" s="144" t="s">
        <v>110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3" t="s">
        <v>112</v>
      </c>
      <c r="V9" s="143"/>
      <c r="W9" s="143"/>
      <c r="X9" s="143"/>
      <c r="Y9" s="143"/>
      <c r="Z9" s="143"/>
      <c r="AA9" s="143"/>
      <c r="AB9" s="143"/>
      <c r="AC9" s="143"/>
      <c r="AD9" s="34" t="s">
        <v>75</v>
      </c>
      <c r="AE9" s="34"/>
      <c r="AF9" s="34"/>
      <c r="AG9" s="34"/>
      <c r="AH9" s="34"/>
      <c r="AI9" s="34"/>
      <c r="AJ9" s="34"/>
      <c r="AK9" s="34"/>
      <c r="AL9" s="34"/>
      <c r="AM9" s="34" t="s">
        <v>113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3">
        <f>BQ10+BQ23+BQ53+BQ47</f>
        <v>8006361.29</v>
      </c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33">
        <f aca="true" t="shared" si="0" ref="CB9:CB64">BQ9</f>
        <v>8006361.29</v>
      </c>
      <c r="CC9" s="160"/>
      <c r="CD9" s="160"/>
      <c r="CE9" s="160"/>
      <c r="CF9" s="160"/>
      <c r="CG9" s="160"/>
      <c r="CH9" s="160"/>
      <c r="CI9" s="160"/>
      <c r="CJ9" s="34" t="s">
        <v>267</v>
      </c>
      <c r="CK9" s="34"/>
      <c r="CL9" s="34"/>
      <c r="CM9" s="34"/>
      <c r="CN9" s="34"/>
      <c r="CO9" s="34"/>
      <c r="CP9" s="34"/>
      <c r="CQ9" s="34"/>
      <c r="CR9" s="34"/>
      <c r="CS9" s="33">
        <f>CS10+CS23+CS53</f>
        <v>8556653.86</v>
      </c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33">
        <f aca="true" t="shared" si="1" ref="DD9:DD64">CS9</f>
        <v>8556653.86</v>
      </c>
      <c r="DE9" s="160"/>
      <c r="DF9" s="160"/>
      <c r="DG9" s="160"/>
      <c r="DH9" s="160"/>
      <c r="DI9" s="160"/>
      <c r="DJ9" s="160"/>
      <c r="DK9" s="160"/>
      <c r="DL9" s="34" t="s">
        <v>267</v>
      </c>
      <c r="DM9" s="34"/>
      <c r="DN9" s="34"/>
      <c r="DO9" s="34"/>
      <c r="DP9" s="34"/>
      <c r="DQ9" s="34"/>
      <c r="DR9" s="34"/>
      <c r="DS9" s="34"/>
      <c r="DT9" s="34"/>
      <c r="DU9" s="33">
        <f>DU10+DU23+DU53</f>
        <v>8565353.86</v>
      </c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33">
        <f aca="true" t="shared" si="2" ref="EF9:EF23">DU9</f>
        <v>8565353.86</v>
      </c>
      <c r="EG9" s="160"/>
      <c r="EH9" s="160"/>
      <c r="EI9" s="160"/>
      <c r="EJ9" s="160"/>
      <c r="EK9" s="160"/>
      <c r="EL9" s="160"/>
      <c r="EM9" s="160"/>
      <c r="EN9" s="34" t="s">
        <v>267</v>
      </c>
      <c r="EO9" s="34"/>
      <c r="EP9" s="34"/>
      <c r="EQ9" s="34"/>
      <c r="ER9" s="34"/>
      <c r="ES9" s="34"/>
      <c r="ET9" s="34"/>
      <c r="EU9" s="34"/>
      <c r="EV9" s="34"/>
    </row>
    <row r="10" spans="1:152" s="22" customFormat="1" ht="38.25" customHeight="1">
      <c r="A10" s="135" t="s">
        <v>111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7" t="s">
        <v>114</v>
      </c>
      <c r="V10" s="137"/>
      <c r="W10" s="137"/>
      <c r="X10" s="137"/>
      <c r="Y10" s="137"/>
      <c r="Z10" s="137"/>
      <c r="AA10" s="137"/>
      <c r="AB10" s="137"/>
      <c r="AC10" s="137"/>
      <c r="AD10" s="137" t="s">
        <v>75</v>
      </c>
      <c r="AE10" s="137"/>
      <c r="AF10" s="137"/>
      <c r="AG10" s="137"/>
      <c r="AH10" s="137"/>
      <c r="AI10" s="137"/>
      <c r="AJ10" s="137"/>
      <c r="AK10" s="137"/>
      <c r="AL10" s="137"/>
      <c r="AM10" s="137" t="s">
        <v>76</v>
      </c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2">
        <f>BQ11</f>
        <v>849220.6400000001</v>
      </c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>
        <f t="shared" si="0"/>
        <v>849220.6400000001</v>
      </c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>
        <f>CS11</f>
        <v>760501.3200000001</v>
      </c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>
        <f t="shared" si="1"/>
        <v>760501.3200000001</v>
      </c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>
        <f>DU11</f>
        <v>760501.3200000001</v>
      </c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>
        <f t="shared" si="2"/>
        <v>760501.3200000001</v>
      </c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</row>
    <row r="11" spans="1:152" s="22" customFormat="1" ht="25.5" customHeight="1">
      <c r="A11" s="125" t="s">
        <v>241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 t="s">
        <v>115</v>
      </c>
      <c r="V11" s="126"/>
      <c r="W11" s="126"/>
      <c r="X11" s="126"/>
      <c r="Y11" s="126"/>
      <c r="Z11" s="126"/>
      <c r="AA11" s="126"/>
      <c r="AB11" s="126"/>
      <c r="AC11" s="126"/>
      <c r="AD11" s="126" t="s">
        <v>75</v>
      </c>
      <c r="AE11" s="126"/>
      <c r="AF11" s="126"/>
      <c r="AG11" s="126"/>
      <c r="AH11" s="126"/>
      <c r="AI11" s="126"/>
      <c r="AJ11" s="126"/>
      <c r="AK11" s="126"/>
      <c r="AL11" s="126"/>
      <c r="AM11" s="126" t="s">
        <v>76</v>
      </c>
      <c r="AN11" s="126"/>
      <c r="AO11" s="126"/>
      <c r="AP11" s="126"/>
      <c r="AQ11" s="126"/>
      <c r="AR11" s="126"/>
      <c r="AS11" s="126"/>
      <c r="AT11" s="126"/>
      <c r="AU11" s="126"/>
      <c r="AV11" s="126" t="s">
        <v>150</v>
      </c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1">
        <f>BQ12</f>
        <v>849220.6400000001</v>
      </c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>
        <f t="shared" si="0"/>
        <v>849220.6400000001</v>
      </c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>
        <f>CS12</f>
        <v>760501.3200000001</v>
      </c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>
        <f t="shared" si="1"/>
        <v>760501.3200000001</v>
      </c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>
        <f>DU12</f>
        <v>760501.3200000001</v>
      </c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>
        <f t="shared" si="2"/>
        <v>760501.3200000001</v>
      </c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</row>
    <row r="12" spans="1:152" s="22" customFormat="1" ht="25.5" customHeight="1">
      <c r="A12" s="124" t="s">
        <v>243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6" t="s">
        <v>116</v>
      </c>
      <c r="V12" s="126"/>
      <c r="W12" s="126"/>
      <c r="X12" s="126"/>
      <c r="Y12" s="126"/>
      <c r="Z12" s="126"/>
      <c r="AA12" s="126"/>
      <c r="AB12" s="126"/>
      <c r="AC12" s="126"/>
      <c r="AD12" s="126" t="s">
        <v>75</v>
      </c>
      <c r="AE12" s="126"/>
      <c r="AF12" s="126"/>
      <c r="AG12" s="126"/>
      <c r="AH12" s="126"/>
      <c r="AI12" s="126"/>
      <c r="AJ12" s="126"/>
      <c r="AK12" s="126"/>
      <c r="AL12" s="126"/>
      <c r="AM12" s="126" t="s">
        <v>76</v>
      </c>
      <c r="AN12" s="126"/>
      <c r="AO12" s="126"/>
      <c r="AP12" s="126"/>
      <c r="AQ12" s="126"/>
      <c r="AR12" s="126"/>
      <c r="AS12" s="126"/>
      <c r="AT12" s="126"/>
      <c r="AU12" s="126"/>
      <c r="AV12" s="126" t="s">
        <v>151</v>
      </c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1">
        <f>BQ13+BQ18</f>
        <v>849220.6400000001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>
        <f t="shared" si="0"/>
        <v>849220.6400000001</v>
      </c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>
        <f>CS13</f>
        <v>760501.3200000001</v>
      </c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>
        <f t="shared" si="1"/>
        <v>760501.3200000001</v>
      </c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>
        <f>DU13</f>
        <v>760501.3200000001</v>
      </c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>
        <f t="shared" si="2"/>
        <v>760501.3200000001</v>
      </c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</row>
    <row r="13" spans="1:152" s="22" customFormat="1" ht="54.75" customHeight="1">
      <c r="A13" s="125" t="s">
        <v>242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 t="s">
        <v>117</v>
      </c>
      <c r="V13" s="126"/>
      <c r="W13" s="126"/>
      <c r="X13" s="126"/>
      <c r="Y13" s="126"/>
      <c r="Z13" s="126"/>
      <c r="AA13" s="126"/>
      <c r="AB13" s="126"/>
      <c r="AC13" s="126"/>
      <c r="AD13" s="126" t="s">
        <v>75</v>
      </c>
      <c r="AE13" s="126"/>
      <c r="AF13" s="126"/>
      <c r="AG13" s="126"/>
      <c r="AH13" s="126"/>
      <c r="AI13" s="126"/>
      <c r="AJ13" s="126"/>
      <c r="AK13" s="126"/>
      <c r="AL13" s="126"/>
      <c r="AM13" s="126" t="s">
        <v>76</v>
      </c>
      <c r="AN13" s="126"/>
      <c r="AO13" s="126"/>
      <c r="AP13" s="126"/>
      <c r="AQ13" s="126"/>
      <c r="AR13" s="126"/>
      <c r="AS13" s="126"/>
      <c r="AT13" s="126"/>
      <c r="AU13" s="126"/>
      <c r="AV13" s="126" t="s">
        <v>77</v>
      </c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1">
        <f>BQ14</f>
        <v>760501.3200000001</v>
      </c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>
        <f t="shared" si="0"/>
        <v>760501.3200000001</v>
      </c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>
        <f>CS14</f>
        <v>760501.3200000001</v>
      </c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>
        <f t="shared" si="1"/>
        <v>760501.3200000001</v>
      </c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>
        <f>DU14</f>
        <v>760501.3200000001</v>
      </c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>
        <f t="shared" si="2"/>
        <v>760501.3200000001</v>
      </c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</row>
    <row r="14" spans="1:152" s="22" customFormat="1" ht="72" customHeight="1">
      <c r="A14" s="125" t="s">
        <v>339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6" t="s">
        <v>118</v>
      </c>
      <c r="V14" s="126"/>
      <c r="W14" s="126"/>
      <c r="X14" s="126"/>
      <c r="Y14" s="126"/>
      <c r="Z14" s="126"/>
      <c r="AA14" s="126"/>
      <c r="AB14" s="126"/>
      <c r="AC14" s="126"/>
      <c r="AD14" s="126" t="s">
        <v>75</v>
      </c>
      <c r="AE14" s="126"/>
      <c r="AF14" s="126"/>
      <c r="AG14" s="126"/>
      <c r="AH14" s="126"/>
      <c r="AI14" s="126"/>
      <c r="AJ14" s="126"/>
      <c r="AK14" s="126"/>
      <c r="AL14" s="126"/>
      <c r="AM14" s="126" t="s">
        <v>76</v>
      </c>
      <c r="AN14" s="126"/>
      <c r="AO14" s="126"/>
      <c r="AP14" s="126"/>
      <c r="AQ14" s="126"/>
      <c r="AR14" s="126"/>
      <c r="AS14" s="126"/>
      <c r="AT14" s="126"/>
      <c r="AU14" s="126"/>
      <c r="AV14" s="126" t="s">
        <v>77</v>
      </c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 t="s">
        <v>122</v>
      </c>
      <c r="BI14" s="126"/>
      <c r="BJ14" s="126"/>
      <c r="BK14" s="126"/>
      <c r="BL14" s="126"/>
      <c r="BM14" s="126"/>
      <c r="BN14" s="126"/>
      <c r="BO14" s="126"/>
      <c r="BP14" s="126"/>
      <c r="BQ14" s="121">
        <f>BQ15</f>
        <v>760501.3200000001</v>
      </c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>
        <f t="shared" si="0"/>
        <v>760501.3200000001</v>
      </c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>
        <f>CS15</f>
        <v>760501.3200000001</v>
      </c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>
        <f t="shared" si="1"/>
        <v>760501.3200000001</v>
      </c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>
        <f>DU15</f>
        <v>760501.3200000001</v>
      </c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>
        <f t="shared" si="2"/>
        <v>760501.3200000001</v>
      </c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</row>
    <row r="15" spans="1:152" s="22" customFormat="1" ht="25.5" customHeight="1">
      <c r="A15" s="124" t="s">
        <v>152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 t="s">
        <v>119</v>
      </c>
      <c r="V15" s="126"/>
      <c r="W15" s="126"/>
      <c r="X15" s="126"/>
      <c r="Y15" s="126"/>
      <c r="Z15" s="126"/>
      <c r="AA15" s="126"/>
      <c r="AB15" s="126"/>
      <c r="AC15" s="126"/>
      <c r="AD15" s="126" t="s">
        <v>75</v>
      </c>
      <c r="AE15" s="126"/>
      <c r="AF15" s="126"/>
      <c r="AG15" s="126"/>
      <c r="AH15" s="126"/>
      <c r="AI15" s="126"/>
      <c r="AJ15" s="126"/>
      <c r="AK15" s="126"/>
      <c r="AL15" s="126"/>
      <c r="AM15" s="126" t="s">
        <v>76</v>
      </c>
      <c r="AN15" s="126"/>
      <c r="AO15" s="126"/>
      <c r="AP15" s="126"/>
      <c r="AQ15" s="126"/>
      <c r="AR15" s="126"/>
      <c r="AS15" s="126"/>
      <c r="AT15" s="126"/>
      <c r="AU15" s="126"/>
      <c r="AV15" s="126" t="s">
        <v>77</v>
      </c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 t="s">
        <v>78</v>
      </c>
      <c r="BI15" s="126"/>
      <c r="BJ15" s="126"/>
      <c r="BK15" s="126"/>
      <c r="BL15" s="126"/>
      <c r="BM15" s="126"/>
      <c r="BN15" s="126"/>
      <c r="BO15" s="126"/>
      <c r="BP15" s="126"/>
      <c r="BQ15" s="121">
        <f>BQ16+BQ17</f>
        <v>760501.3200000001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>
        <f t="shared" si="0"/>
        <v>760501.3200000001</v>
      </c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>
        <f>CS16+CS17</f>
        <v>760501.3200000001</v>
      </c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>
        <f t="shared" si="1"/>
        <v>760501.3200000001</v>
      </c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>
        <f>DU16+DU17</f>
        <v>760501.3200000001</v>
      </c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>
        <f t="shared" si="2"/>
        <v>760501.3200000001</v>
      </c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</row>
    <row r="16" spans="1:152" s="22" customFormat="1" ht="27" customHeight="1">
      <c r="A16" s="125" t="s">
        <v>153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 t="s">
        <v>120</v>
      </c>
      <c r="V16" s="126"/>
      <c r="W16" s="126"/>
      <c r="X16" s="126"/>
      <c r="Y16" s="126"/>
      <c r="Z16" s="126"/>
      <c r="AA16" s="126"/>
      <c r="AB16" s="126"/>
      <c r="AC16" s="126"/>
      <c r="AD16" s="126" t="s">
        <v>75</v>
      </c>
      <c r="AE16" s="126"/>
      <c r="AF16" s="126"/>
      <c r="AG16" s="126"/>
      <c r="AH16" s="126"/>
      <c r="AI16" s="126"/>
      <c r="AJ16" s="126"/>
      <c r="AK16" s="126"/>
      <c r="AL16" s="126"/>
      <c r="AM16" s="126" t="s">
        <v>76</v>
      </c>
      <c r="AN16" s="126"/>
      <c r="AO16" s="126"/>
      <c r="AP16" s="126"/>
      <c r="AQ16" s="126"/>
      <c r="AR16" s="126"/>
      <c r="AS16" s="126"/>
      <c r="AT16" s="126"/>
      <c r="AU16" s="126"/>
      <c r="AV16" s="126" t="s">
        <v>77</v>
      </c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 t="s">
        <v>80</v>
      </c>
      <c r="BI16" s="126"/>
      <c r="BJ16" s="126"/>
      <c r="BK16" s="126"/>
      <c r="BL16" s="126"/>
      <c r="BM16" s="126"/>
      <c r="BN16" s="126"/>
      <c r="BO16" s="126"/>
      <c r="BP16" s="126"/>
      <c r="BQ16" s="121">
        <v>584102.4</v>
      </c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>
        <f t="shared" si="0"/>
        <v>584102.4</v>
      </c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>
        <f>BQ16</f>
        <v>584102.4</v>
      </c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>
        <f t="shared" si="1"/>
        <v>584102.4</v>
      </c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>
        <f>CS16</f>
        <v>584102.4</v>
      </c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>
        <f t="shared" si="2"/>
        <v>584102.4</v>
      </c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</row>
    <row r="17" spans="1:152" s="22" customFormat="1" ht="48" customHeight="1">
      <c r="A17" s="124" t="s">
        <v>340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6" t="s">
        <v>121</v>
      </c>
      <c r="V17" s="126"/>
      <c r="W17" s="126"/>
      <c r="X17" s="126"/>
      <c r="Y17" s="126"/>
      <c r="Z17" s="126"/>
      <c r="AA17" s="126"/>
      <c r="AB17" s="126"/>
      <c r="AC17" s="126"/>
      <c r="AD17" s="126" t="s">
        <v>75</v>
      </c>
      <c r="AE17" s="126"/>
      <c r="AF17" s="126"/>
      <c r="AG17" s="126"/>
      <c r="AH17" s="126"/>
      <c r="AI17" s="126"/>
      <c r="AJ17" s="126"/>
      <c r="AK17" s="126"/>
      <c r="AL17" s="126"/>
      <c r="AM17" s="126" t="s">
        <v>76</v>
      </c>
      <c r="AN17" s="126"/>
      <c r="AO17" s="126"/>
      <c r="AP17" s="126"/>
      <c r="AQ17" s="126"/>
      <c r="AR17" s="126"/>
      <c r="AS17" s="126"/>
      <c r="AT17" s="126"/>
      <c r="AU17" s="126"/>
      <c r="AV17" s="126" t="s">
        <v>77</v>
      </c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 t="s">
        <v>81</v>
      </c>
      <c r="BI17" s="126"/>
      <c r="BJ17" s="126"/>
      <c r="BK17" s="126"/>
      <c r="BL17" s="126"/>
      <c r="BM17" s="126"/>
      <c r="BN17" s="126"/>
      <c r="BO17" s="126"/>
      <c r="BP17" s="126"/>
      <c r="BQ17" s="121">
        <v>176398.92</v>
      </c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>
        <f t="shared" si="0"/>
        <v>176398.92</v>
      </c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>
        <f>BQ17</f>
        <v>176398.92</v>
      </c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>
        <f t="shared" si="1"/>
        <v>176398.92</v>
      </c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>
        <f aca="true" t="shared" si="3" ref="DU17:DU86">CS17</f>
        <v>176398.92</v>
      </c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>
        <f t="shared" si="2"/>
        <v>176398.92</v>
      </c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</row>
    <row r="18" spans="1:152" s="22" customFormat="1" ht="67.5" customHeight="1">
      <c r="A18" s="125" t="s">
        <v>363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6" t="s">
        <v>117</v>
      </c>
      <c r="V18" s="126"/>
      <c r="W18" s="126"/>
      <c r="X18" s="126"/>
      <c r="Y18" s="126"/>
      <c r="Z18" s="126"/>
      <c r="AA18" s="126"/>
      <c r="AB18" s="126"/>
      <c r="AC18" s="126"/>
      <c r="AD18" s="126" t="s">
        <v>75</v>
      </c>
      <c r="AE18" s="126"/>
      <c r="AF18" s="126"/>
      <c r="AG18" s="126"/>
      <c r="AH18" s="126"/>
      <c r="AI18" s="126"/>
      <c r="AJ18" s="126"/>
      <c r="AK18" s="126"/>
      <c r="AL18" s="126"/>
      <c r="AM18" s="126" t="s">
        <v>76</v>
      </c>
      <c r="AN18" s="126"/>
      <c r="AO18" s="126"/>
      <c r="AP18" s="126"/>
      <c r="AQ18" s="126"/>
      <c r="AR18" s="126"/>
      <c r="AS18" s="126"/>
      <c r="AT18" s="126"/>
      <c r="AU18" s="126"/>
      <c r="AV18" s="126" t="s">
        <v>361</v>
      </c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1">
        <f>BQ19</f>
        <v>88719.32</v>
      </c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>
        <f>CB19</f>
        <v>88719.32</v>
      </c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</row>
    <row r="19" spans="1:152" s="22" customFormat="1" ht="57" customHeight="1">
      <c r="A19" s="125" t="s">
        <v>339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6" t="s">
        <v>118</v>
      </c>
      <c r="V19" s="126"/>
      <c r="W19" s="126"/>
      <c r="X19" s="126"/>
      <c r="Y19" s="126"/>
      <c r="Z19" s="126"/>
      <c r="AA19" s="126"/>
      <c r="AB19" s="126"/>
      <c r="AC19" s="126"/>
      <c r="AD19" s="126" t="s">
        <v>75</v>
      </c>
      <c r="AE19" s="126"/>
      <c r="AF19" s="126"/>
      <c r="AG19" s="126"/>
      <c r="AH19" s="126"/>
      <c r="AI19" s="126"/>
      <c r="AJ19" s="126"/>
      <c r="AK19" s="126"/>
      <c r="AL19" s="126"/>
      <c r="AM19" s="126" t="s">
        <v>76</v>
      </c>
      <c r="AN19" s="126"/>
      <c r="AO19" s="126"/>
      <c r="AP19" s="126"/>
      <c r="AQ19" s="126"/>
      <c r="AR19" s="126"/>
      <c r="AS19" s="126"/>
      <c r="AT19" s="126"/>
      <c r="AU19" s="126"/>
      <c r="AV19" s="126" t="s">
        <v>361</v>
      </c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 t="s">
        <v>122</v>
      </c>
      <c r="BI19" s="126"/>
      <c r="BJ19" s="126"/>
      <c r="BK19" s="126"/>
      <c r="BL19" s="126"/>
      <c r="BM19" s="126"/>
      <c r="BN19" s="126"/>
      <c r="BO19" s="126"/>
      <c r="BP19" s="126"/>
      <c r="BQ19" s="121">
        <f>BQ20</f>
        <v>88719.32</v>
      </c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>
        <f>CB20</f>
        <v>88719.32</v>
      </c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</row>
    <row r="20" spans="1:152" s="22" customFormat="1" ht="48" customHeight="1">
      <c r="A20" s="124" t="s">
        <v>152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6" t="s">
        <v>119</v>
      </c>
      <c r="V20" s="126"/>
      <c r="W20" s="126"/>
      <c r="X20" s="126"/>
      <c r="Y20" s="126"/>
      <c r="Z20" s="126"/>
      <c r="AA20" s="126"/>
      <c r="AB20" s="126"/>
      <c r="AC20" s="126"/>
      <c r="AD20" s="126" t="s">
        <v>75</v>
      </c>
      <c r="AE20" s="126"/>
      <c r="AF20" s="126"/>
      <c r="AG20" s="126"/>
      <c r="AH20" s="126"/>
      <c r="AI20" s="126"/>
      <c r="AJ20" s="126"/>
      <c r="AK20" s="126"/>
      <c r="AL20" s="126"/>
      <c r="AM20" s="126" t="s">
        <v>76</v>
      </c>
      <c r="AN20" s="126"/>
      <c r="AO20" s="126"/>
      <c r="AP20" s="126"/>
      <c r="AQ20" s="126"/>
      <c r="AR20" s="126"/>
      <c r="AS20" s="126"/>
      <c r="AT20" s="126"/>
      <c r="AU20" s="126"/>
      <c r="AV20" s="126" t="s">
        <v>361</v>
      </c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 t="s">
        <v>78</v>
      </c>
      <c r="BI20" s="126"/>
      <c r="BJ20" s="126"/>
      <c r="BK20" s="126"/>
      <c r="BL20" s="126"/>
      <c r="BM20" s="126"/>
      <c r="BN20" s="126"/>
      <c r="BO20" s="126"/>
      <c r="BP20" s="126"/>
      <c r="BQ20" s="121">
        <f>BQ21+BQ22</f>
        <v>88719.32</v>
      </c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>
        <f>BQ20</f>
        <v>88719.32</v>
      </c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</row>
    <row r="21" spans="1:152" s="22" customFormat="1" ht="48" customHeight="1">
      <c r="A21" s="125" t="s">
        <v>153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6" t="s">
        <v>120</v>
      </c>
      <c r="V21" s="126"/>
      <c r="W21" s="126"/>
      <c r="X21" s="126"/>
      <c r="Y21" s="126"/>
      <c r="Z21" s="126"/>
      <c r="AA21" s="126"/>
      <c r="AB21" s="126"/>
      <c r="AC21" s="126"/>
      <c r="AD21" s="126" t="s">
        <v>75</v>
      </c>
      <c r="AE21" s="126"/>
      <c r="AF21" s="126"/>
      <c r="AG21" s="126"/>
      <c r="AH21" s="126"/>
      <c r="AI21" s="126"/>
      <c r="AJ21" s="126"/>
      <c r="AK21" s="126"/>
      <c r="AL21" s="126"/>
      <c r="AM21" s="126" t="s">
        <v>76</v>
      </c>
      <c r="AN21" s="126"/>
      <c r="AO21" s="126"/>
      <c r="AP21" s="126"/>
      <c r="AQ21" s="126"/>
      <c r="AR21" s="126"/>
      <c r="AS21" s="126"/>
      <c r="AT21" s="126"/>
      <c r="AU21" s="126"/>
      <c r="AV21" s="126" t="s">
        <v>361</v>
      </c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 t="s">
        <v>80</v>
      </c>
      <c r="BI21" s="126"/>
      <c r="BJ21" s="126"/>
      <c r="BK21" s="126"/>
      <c r="BL21" s="126"/>
      <c r="BM21" s="126"/>
      <c r="BN21" s="126"/>
      <c r="BO21" s="126"/>
      <c r="BP21" s="126"/>
      <c r="BQ21" s="121">
        <v>68140.8</v>
      </c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>
        <f>BQ21</f>
        <v>68140.8</v>
      </c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</row>
    <row r="22" spans="1:152" s="22" customFormat="1" ht="48" customHeight="1">
      <c r="A22" s="124" t="s">
        <v>340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 t="s">
        <v>121</v>
      </c>
      <c r="V22" s="126"/>
      <c r="W22" s="126"/>
      <c r="X22" s="126"/>
      <c r="Y22" s="126"/>
      <c r="Z22" s="126"/>
      <c r="AA22" s="126"/>
      <c r="AB22" s="126"/>
      <c r="AC22" s="126"/>
      <c r="AD22" s="126" t="s">
        <v>75</v>
      </c>
      <c r="AE22" s="126"/>
      <c r="AF22" s="126"/>
      <c r="AG22" s="126"/>
      <c r="AH22" s="126"/>
      <c r="AI22" s="126"/>
      <c r="AJ22" s="126"/>
      <c r="AK22" s="126"/>
      <c r="AL22" s="126"/>
      <c r="AM22" s="126" t="s">
        <v>76</v>
      </c>
      <c r="AN22" s="126"/>
      <c r="AO22" s="126"/>
      <c r="AP22" s="126"/>
      <c r="AQ22" s="126"/>
      <c r="AR22" s="126"/>
      <c r="AS22" s="126"/>
      <c r="AT22" s="126"/>
      <c r="AU22" s="126"/>
      <c r="AV22" s="126" t="s">
        <v>361</v>
      </c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 t="s">
        <v>81</v>
      </c>
      <c r="BI22" s="126"/>
      <c r="BJ22" s="126"/>
      <c r="BK22" s="126"/>
      <c r="BL22" s="126"/>
      <c r="BM22" s="126"/>
      <c r="BN22" s="126"/>
      <c r="BO22" s="126"/>
      <c r="BP22" s="126"/>
      <c r="BQ22" s="121">
        <v>20578.52</v>
      </c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>
        <v>20578.52</v>
      </c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</row>
    <row r="23" spans="1:152" s="22" customFormat="1" ht="55.5" customHeight="1">
      <c r="A23" s="135" t="s">
        <v>154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 t="s">
        <v>122</v>
      </c>
      <c r="V23" s="137"/>
      <c r="W23" s="137"/>
      <c r="X23" s="137"/>
      <c r="Y23" s="137"/>
      <c r="Z23" s="137"/>
      <c r="AA23" s="137"/>
      <c r="AB23" s="137"/>
      <c r="AC23" s="137"/>
      <c r="AD23" s="137" t="s">
        <v>75</v>
      </c>
      <c r="AE23" s="137"/>
      <c r="AF23" s="137"/>
      <c r="AG23" s="137"/>
      <c r="AH23" s="137"/>
      <c r="AI23" s="137"/>
      <c r="AJ23" s="137"/>
      <c r="AK23" s="137"/>
      <c r="AL23" s="137"/>
      <c r="AM23" s="137" t="s">
        <v>79</v>
      </c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2">
        <f>BQ24</f>
        <v>3101421.1100000003</v>
      </c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>
        <f t="shared" si="0"/>
        <v>3101421.1100000003</v>
      </c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>
        <f>CS24</f>
        <v>3921826.7800000003</v>
      </c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>
        <f t="shared" si="1"/>
        <v>3921826.7800000003</v>
      </c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>
        <f>DU24</f>
        <v>3930526.7800000003</v>
      </c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>
        <f t="shared" si="2"/>
        <v>3930526.7800000003</v>
      </c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</row>
    <row r="24" spans="1:152" s="22" customFormat="1" ht="23.25" customHeight="1">
      <c r="A24" s="125" t="s">
        <v>241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 t="s">
        <v>123</v>
      </c>
      <c r="V24" s="126"/>
      <c r="W24" s="126"/>
      <c r="X24" s="126"/>
      <c r="Y24" s="126"/>
      <c r="Z24" s="126"/>
      <c r="AA24" s="126"/>
      <c r="AB24" s="126"/>
      <c r="AC24" s="126"/>
      <c r="AD24" s="126" t="s">
        <v>75</v>
      </c>
      <c r="AE24" s="126"/>
      <c r="AF24" s="126"/>
      <c r="AG24" s="126"/>
      <c r="AH24" s="126"/>
      <c r="AI24" s="126"/>
      <c r="AJ24" s="126"/>
      <c r="AK24" s="126"/>
      <c r="AL24" s="126"/>
      <c r="AM24" s="126" t="s">
        <v>79</v>
      </c>
      <c r="AN24" s="126"/>
      <c r="AO24" s="126"/>
      <c r="AP24" s="126"/>
      <c r="AQ24" s="126"/>
      <c r="AR24" s="126"/>
      <c r="AS24" s="126"/>
      <c r="AT24" s="126"/>
      <c r="AU24" s="126"/>
      <c r="AV24" s="126" t="s">
        <v>150</v>
      </c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1">
        <f>BQ25</f>
        <v>3101421.1100000003</v>
      </c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>
        <f t="shared" si="0"/>
        <v>3101421.1100000003</v>
      </c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>
        <f>CS25</f>
        <v>3921826.7800000003</v>
      </c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>
        <f t="shared" si="1"/>
        <v>3921826.7800000003</v>
      </c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>
        <f>DU25</f>
        <v>3930526.7800000003</v>
      </c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>
        <f>DU25</f>
        <v>3930526.7800000003</v>
      </c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</row>
    <row r="25" spans="1:152" s="22" customFormat="1" ht="24" customHeight="1">
      <c r="A25" s="124" t="s">
        <v>243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6" t="s">
        <v>78</v>
      </c>
      <c r="V25" s="126"/>
      <c r="W25" s="126"/>
      <c r="X25" s="126"/>
      <c r="Y25" s="126"/>
      <c r="Z25" s="126"/>
      <c r="AA25" s="126"/>
      <c r="AB25" s="126"/>
      <c r="AC25" s="126"/>
      <c r="AD25" s="126" t="s">
        <v>75</v>
      </c>
      <c r="AE25" s="126"/>
      <c r="AF25" s="126"/>
      <c r="AG25" s="126"/>
      <c r="AH25" s="126"/>
      <c r="AI25" s="126"/>
      <c r="AJ25" s="126"/>
      <c r="AK25" s="126"/>
      <c r="AL25" s="126"/>
      <c r="AM25" s="126" t="s">
        <v>79</v>
      </c>
      <c r="AN25" s="126"/>
      <c r="AO25" s="126"/>
      <c r="AP25" s="126"/>
      <c r="AQ25" s="126"/>
      <c r="AR25" s="126"/>
      <c r="AS25" s="126"/>
      <c r="AT25" s="126"/>
      <c r="AU25" s="126"/>
      <c r="AV25" s="126" t="s">
        <v>151</v>
      </c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1">
        <f>BQ26+BQ43+BQ38</f>
        <v>3101421.1100000003</v>
      </c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>
        <f t="shared" si="0"/>
        <v>3101421.1100000003</v>
      </c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>
        <f>CS26</f>
        <v>3921826.7800000003</v>
      </c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>
        <f t="shared" si="1"/>
        <v>3921826.7800000003</v>
      </c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>
        <f>DU26</f>
        <v>3930526.7800000003</v>
      </c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>
        <f aca="true" t="shared" si="4" ref="EF25:EF89">DU25</f>
        <v>3930526.7800000003</v>
      </c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</row>
    <row r="26" spans="1:152" s="22" customFormat="1" ht="54.75" customHeight="1">
      <c r="A26" s="125" t="s">
        <v>341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6" t="s">
        <v>124</v>
      </c>
      <c r="V26" s="126"/>
      <c r="W26" s="126"/>
      <c r="X26" s="126"/>
      <c r="Y26" s="126"/>
      <c r="Z26" s="126"/>
      <c r="AA26" s="126"/>
      <c r="AB26" s="126"/>
      <c r="AC26" s="126"/>
      <c r="AD26" s="126" t="s">
        <v>75</v>
      </c>
      <c r="AE26" s="126"/>
      <c r="AF26" s="126"/>
      <c r="AG26" s="126"/>
      <c r="AH26" s="126"/>
      <c r="AI26" s="126"/>
      <c r="AJ26" s="126"/>
      <c r="AK26" s="126"/>
      <c r="AL26" s="126"/>
      <c r="AM26" s="126" t="s">
        <v>79</v>
      </c>
      <c r="AN26" s="126"/>
      <c r="AO26" s="126"/>
      <c r="AP26" s="126"/>
      <c r="AQ26" s="126"/>
      <c r="AR26" s="126"/>
      <c r="AS26" s="126"/>
      <c r="AT26" s="126"/>
      <c r="AU26" s="126"/>
      <c r="AV26" s="126" t="s">
        <v>77</v>
      </c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1">
        <f>BQ27+BQ32+BQ35</f>
        <v>2858811.43</v>
      </c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>
        <f t="shared" si="0"/>
        <v>2858811.43</v>
      </c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>
        <f>CS27+CS32+CS35</f>
        <v>3921826.7800000003</v>
      </c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>
        <f t="shared" si="1"/>
        <v>3921826.7800000003</v>
      </c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>
        <f>DU27+DU32+DU35</f>
        <v>3930526.7800000003</v>
      </c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>
        <f t="shared" si="4"/>
        <v>3930526.7800000003</v>
      </c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</row>
    <row r="27" spans="1:152" s="22" customFormat="1" ht="70.5" customHeight="1">
      <c r="A27" s="125" t="s">
        <v>339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6" t="s">
        <v>125</v>
      </c>
      <c r="V27" s="126"/>
      <c r="W27" s="126"/>
      <c r="X27" s="126"/>
      <c r="Y27" s="126"/>
      <c r="Z27" s="126"/>
      <c r="AA27" s="126"/>
      <c r="AB27" s="126"/>
      <c r="AC27" s="126"/>
      <c r="AD27" s="126" t="s">
        <v>75</v>
      </c>
      <c r="AE27" s="126"/>
      <c r="AF27" s="126"/>
      <c r="AG27" s="126"/>
      <c r="AH27" s="126"/>
      <c r="AI27" s="126"/>
      <c r="AJ27" s="126"/>
      <c r="AK27" s="126"/>
      <c r="AL27" s="126"/>
      <c r="AM27" s="126" t="s">
        <v>79</v>
      </c>
      <c r="AN27" s="126"/>
      <c r="AO27" s="126"/>
      <c r="AP27" s="126"/>
      <c r="AQ27" s="126"/>
      <c r="AR27" s="126"/>
      <c r="AS27" s="126"/>
      <c r="AT27" s="126"/>
      <c r="AU27" s="126"/>
      <c r="AV27" s="126" t="s">
        <v>77</v>
      </c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 t="s">
        <v>122</v>
      </c>
      <c r="BI27" s="126"/>
      <c r="BJ27" s="126"/>
      <c r="BK27" s="126"/>
      <c r="BL27" s="126"/>
      <c r="BM27" s="126"/>
      <c r="BN27" s="126"/>
      <c r="BO27" s="126"/>
      <c r="BP27" s="126"/>
      <c r="BQ27" s="121">
        <f>BQ28</f>
        <v>2247910.7600000002</v>
      </c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>
        <f t="shared" si="0"/>
        <v>2247910.7600000002</v>
      </c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>
        <f>BQ27</f>
        <v>2247910.7600000002</v>
      </c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>
        <f t="shared" si="1"/>
        <v>2247910.7600000002</v>
      </c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>
        <f t="shared" si="3"/>
        <v>2247910.7600000002</v>
      </c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>
        <f t="shared" si="4"/>
        <v>2247910.7600000002</v>
      </c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</row>
    <row r="28" spans="1:152" s="22" customFormat="1" ht="27.75" customHeight="1">
      <c r="A28" s="124" t="s">
        <v>152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6" t="s">
        <v>126</v>
      </c>
      <c r="V28" s="126"/>
      <c r="W28" s="126"/>
      <c r="X28" s="126"/>
      <c r="Y28" s="126"/>
      <c r="Z28" s="126"/>
      <c r="AA28" s="126"/>
      <c r="AB28" s="126"/>
      <c r="AC28" s="126"/>
      <c r="AD28" s="126" t="s">
        <v>75</v>
      </c>
      <c r="AE28" s="126"/>
      <c r="AF28" s="126"/>
      <c r="AG28" s="126"/>
      <c r="AH28" s="126"/>
      <c r="AI28" s="126"/>
      <c r="AJ28" s="126"/>
      <c r="AK28" s="126"/>
      <c r="AL28" s="126"/>
      <c r="AM28" s="126" t="s">
        <v>79</v>
      </c>
      <c r="AN28" s="126"/>
      <c r="AO28" s="126"/>
      <c r="AP28" s="126"/>
      <c r="AQ28" s="126"/>
      <c r="AR28" s="126"/>
      <c r="AS28" s="126"/>
      <c r="AT28" s="126"/>
      <c r="AU28" s="126"/>
      <c r="AV28" s="126" t="s">
        <v>77</v>
      </c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 t="s">
        <v>78</v>
      </c>
      <c r="BI28" s="126"/>
      <c r="BJ28" s="126"/>
      <c r="BK28" s="126"/>
      <c r="BL28" s="126"/>
      <c r="BM28" s="126"/>
      <c r="BN28" s="126"/>
      <c r="BO28" s="126"/>
      <c r="BP28" s="126"/>
      <c r="BQ28" s="121">
        <f>BQ29+BQ30+BQ31</f>
        <v>2247910.7600000002</v>
      </c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>
        <f t="shared" si="0"/>
        <v>2247910.7600000002</v>
      </c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>
        <f>BQ28</f>
        <v>2247910.7600000002</v>
      </c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>
        <f t="shared" si="1"/>
        <v>2247910.7600000002</v>
      </c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>
        <f t="shared" si="3"/>
        <v>2247910.7600000002</v>
      </c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>
        <f t="shared" si="4"/>
        <v>2247910.7600000002</v>
      </c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</row>
    <row r="29" spans="1:152" s="22" customFormat="1" ht="27" customHeight="1">
      <c r="A29" s="125" t="s">
        <v>153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6" t="s">
        <v>127</v>
      </c>
      <c r="V29" s="126"/>
      <c r="W29" s="126"/>
      <c r="X29" s="126"/>
      <c r="Y29" s="126"/>
      <c r="Z29" s="126"/>
      <c r="AA29" s="126"/>
      <c r="AB29" s="126"/>
      <c r="AC29" s="126"/>
      <c r="AD29" s="126" t="s">
        <v>75</v>
      </c>
      <c r="AE29" s="126"/>
      <c r="AF29" s="126"/>
      <c r="AG29" s="126"/>
      <c r="AH29" s="126"/>
      <c r="AI29" s="126"/>
      <c r="AJ29" s="126"/>
      <c r="AK29" s="126"/>
      <c r="AL29" s="126"/>
      <c r="AM29" s="126" t="s">
        <v>79</v>
      </c>
      <c r="AN29" s="126"/>
      <c r="AO29" s="126"/>
      <c r="AP29" s="126"/>
      <c r="AQ29" s="126"/>
      <c r="AR29" s="126"/>
      <c r="AS29" s="126"/>
      <c r="AT29" s="126"/>
      <c r="AU29" s="126"/>
      <c r="AV29" s="126" t="s">
        <v>77</v>
      </c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 t="s">
        <v>80</v>
      </c>
      <c r="BI29" s="126"/>
      <c r="BJ29" s="126"/>
      <c r="BK29" s="126"/>
      <c r="BL29" s="126"/>
      <c r="BM29" s="126"/>
      <c r="BN29" s="126"/>
      <c r="BO29" s="126"/>
      <c r="BP29" s="126"/>
      <c r="BQ29" s="121">
        <v>1779690.09</v>
      </c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>
        <f t="shared" si="0"/>
        <v>1779690.09</v>
      </c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>
        <f>BQ29</f>
        <v>1779690.09</v>
      </c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>
        <f t="shared" si="1"/>
        <v>1779690.09</v>
      </c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>
        <f t="shared" si="3"/>
        <v>1779690.09</v>
      </c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>
        <f t="shared" si="4"/>
        <v>1779690.09</v>
      </c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</row>
    <row r="30" spans="1:152" s="22" customFormat="1" ht="27.75" customHeight="1">
      <c r="A30" s="124" t="s">
        <v>155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6" t="s">
        <v>128</v>
      </c>
      <c r="V30" s="126"/>
      <c r="W30" s="126"/>
      <c r="X30" s="126"/>
      <c r="Y30" s="126"/>
      <c r="Z30" s="126"/>
      <c r="AA30" s="126"/>
      <c r="AB30" s="126"/>
      <c r="AC30" s="126"/>
      <c r="AD30" s="126" t="s">
        <v>75</v>
      </c>
      <c r="AE30" s="126"/>
      <c r="AF30" s="126"/>
      <c r="AG30" s="126"/>
      <c r="AH30" s="126"/>
      <c r="AI30" s="126"/>
      <c r="AJ30" s="126"/>
      <c r="AK30" s="126"/>
      <c r="AL30" s="126"/>
      <c r="AM30" s="126" t="s">
        <v>79</v>
      </c>
      <c r="AN30" s="126"/>
      <c r="AO30" s="126"/>
      <c r="AP30" s="126"/>
      <c r="AQ30" s="126"/>
      <c r="AR30" s="126"/>
      <c r="AS30" s="126"/>
      <c r="AT30" s="126"/>
      <c r="AU30" s="126"/>
      <c r="AV30" s="126" t="s">
        <v>77</v>
      </c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 t="s">
        <v>82</v>
      </c>
      <c r="BI30" s="126"/>
      <c r="BJ30" s="126"/>
      <c r="BK30" s="126"/>
      <c r="BL30" s="126"/>
      <c r="BM30" s="126"/>
      <c r="BN30" s="126"/>
      <c r="BO30" s="126"/>
      <c r="BP30" s="126"/>
      <c r="BQ30" s="121">
        <v>10000</v>
      </c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>
        <f t="shared" si="0"/>
        <v>10000</v>
      </c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>
        <f>BQ30</f>
        <v>10000</v>
      </c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>
        <f t="shared" si="1"/>
        <v>10000</v>
      </c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>
        <f t="shared" si="3"/>
        <v>10000</v>
      </c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>
        <f t="shared" si="4"/>
        <v>10000</v>
      </c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</row>
    <row r="31" spans="1:152" s="22" customFormat="1" ht="50.25" customHeight="1">
      <c r="A31" s="124" t="s">
        <v>340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6" t="s">
        <v>129</v>
      </c>
      <c r="V31" s="126"/>
      <c r="W31" s="126"/>
      <c r="X31" s="126"/>
      <c r="Y31" s="126"/>
      <c r="Z31" s="126"/>
      <c r="AA31" s="126"/>
      <c r="AB31" s="126"/>
      <c r="AC31" s="126"/>
      <c r="AD31" s="126" t="s">
        <v>75</v>
      </c>
      <c r="AE31" s="126"/>
      <c r="AF31" s="126"/>
      <c r="AG31" s="126"/>
      <c r="AH31" s="126"/>
      <c r="AI31" s="126"/>
      <c r="AJ31" s="126"/>
      <c r="AK31" s="126"/>
      <c r="AL31" s="126"/>
      <c r="AM31" s="126" t="s">
        <v>79</v>
      </c>
      <c r="AN31" s="126"/>
      <c r="AO31" s="126"/>
      <c r="AP31" s="126"/>
      <c r="AQ31" s="126"/>
      <c r="AR31" s="126"/>
      <c r="AS31" s="126"/>
      <c r="AT31" s="126"/>
      <c r="AU31" s="126"/>
      <c r="AV31" s="126" t="s">
        <v>77</v>
      </c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 t="s">
        <v>81</v>
      </c>
      <c r="BI31" s="126"/>
      <c r="BJ31" s="126"/>
      <c r="BK31" s="126"/>
      <c r="BL31" s="126"/>
      <c r="BM31" s="126"/>
      <c r="BN31" s="126"/>
      <c r="BO31" s="126"/>
      <c r="BP31" s="126"/>
      <c r="BQ31" s="121">
        <v>458220.67</v>
      </c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>
        <f t="shared" si="0"/>
        <v>458220.67</v>
      </c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>
        <f>BQ31</f>
        <v>458220.67</v>
      </c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>
        <f t="shared" si="1"/>
        <v>458220.67</v>
      </c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>
        <f t="shared" si="3"/>
        <v>458220.67</v>
      </c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>
        <f t="shared" si="4"/>
        <v>458220.67</v>
      </c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</row>
    <row r="32" spans="1:152" s="22" customFormat="1" ht="29.25" customHeight="1">
      <c r="A32" s="124" t="s">
        <v>156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6" t="s">
        <v>130</v>
      </c>
      <c r="V32" s="126"/>
      <c r="W32" s="126"/>
      <c r="X32" s="126"/>
      <c r="Y32" s="126"/>
      <c r="Z32" s="126"/>
      <c r="AA32" s="126"/>
      <c r="AB32" s="126"/>
      <c r="AC32" s="126"/>
      <c r="AD32" s="126" t="s">
        <v>75</v>
      </c>
      <c r="AE32" s="126"/>
      <c r="AF32" s="126"/>
      <c r="AG32" s="126"/>
      <c r="AH32" s="126"/>
      <c r="AI32" s="126"/>
      <c r="AJ32" s="126"/>
      <c r="AK32" s="126"/>
      <c r="AL32" s="126"/>
      <c r="AM32" s="126" t="s">
        <v>79</v>
      </c>
      <c r="AN32" s="126"/>
      <c r="AO32" s="126"/>
      <c r="AP32" s="126"/>
      <c r="AQ32" s="126"/>
      <c r="AR32" s="126"/>
      <c r="AS32" s="126"/>
      <c r="AT32" s="126"/>
      <c r="AU32" s="126"/>
      <c r="AV32" s="126" t="s">
        <v>77</v>
      </c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 t="s">
        <v>131</v>
      </c>
      <c r="BI32" s="126"/>
      <c r="BJ32" s="126"/>
      <c r="BK32" s="126"/>
      <c r="BL32" s="126"/>
      <c r="BM32" s="126"/>
      <c r="BN32" s="126"/>
      <c r="BO32" s="126"/>
      <c r="BP32" s="126"/>
      <c r="BQ32" s="121">
        <f>BQ33</f>
        <v>590900.67</v>
      </c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>
        <f t="shared" si="0"/>
        <v>590900.67</v>
      </c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>
        <f>CS33</f>
        <v>1663916.02</v>
      </c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>
        <f t="shared" si="1"/>
        <v>1663916.02</v>
      </c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>
        <f>DU33</f>
        <v>1672616.02</v>
      </c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>
        <f t="shared" si="4"/>
        <v>1672616.02</v>
      </c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</row>
    <row r="33" spans="1:152" s="22" customFormat="1" ht="38.25" customHeight="1">
      <c r="A33" s="124" t="s">
        <v>157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 t="s">
        <v>131</v>
      </c>
      <c r="V33" s="126"/>
      <c r="W33" s="126"/>
      <c r="X33" s="126"/>
      <c r="Y33" s="126"/>
      <c r="Z33" s="126"/>
      <c r="AA33" s="126"/>
      <c r="AB33" s="126"/>
      <c r="AC33" s="126"/>
      <c r="AD33" s="126" t="s">
        <v>75</v>
      </c>
      <c r="AE33" s="126"/>
      <c r="AF33" s="126"/>
      <c r="AG33" s="126"/>
      <c r="AH33" s="126"/>
      <c r="AI33" s="126"/>
      <c r="AJ33" s="126"/>
      <c r="AK33" s="126"/>
      <c r="AL33" s="126"/>
      <c r="AM33" s="126" t="s">
        <v>79</v>
      </c>
      <c r="AN33" s="126"/>
      <c r="AO33" s="126"/>
      <c r="AP33" s="126"/>
      <c r="AQ33" s="126"/>
      <c r="AR33" s="126"/>
      <c r="AS33" s="126"/>
      <c r="AT33" s="126"/>
      <c r="AU33" s="126"/>
      <c r="AV33" s="126" t="s">
        <v>77</v>
      </c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 t="s">
        <v>135</v>
      </c>
      <c r="BI33" s="126"/>
      <c r="BJ33" s="126"/>
      <c r="BK33" s="126"/>
      <c r="BL33" s="126"/>
      <c r="BM33" s="126"/>
      <c r="BN33" s="126"/>
      <c r="BO33" s="126"/>
      <c r="BP33" s="126"/>
      <c r="BQ33" s="121">
        <f>BQ34</f>
        <v>590900.67</v>
      </c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>
        <f t="shared" si="0"/>
        <v>590900.67</v>
      </c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>
        <f>CS34</f>
        <v>1663916.02</v>
      </c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>
        <f t="shared" si="1"/>
        <v>1663916.02</v>
      </c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>
        <f>DU34</f>
        <v>1672616.02</v>
      </c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>
        <f t="shared" si="4"/>
        <v>1672616.02</v>
      </c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</row>
    <row r="34" spans="1:152" s="22" customFormat="1" ht="12.75" customHeight="1">
      <c r="A34" s="124" t="s">
        <v>158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 t="s">
        <v>132</v>
      </c>
      <c r="V34" s="126"/>
      <c r="W34" s="126"/>
      <c r="X34" s="126"/>
      <c r="Y34" s="126"/>
      <c r="Z34" s="126"/>
      <c r="AA34" s="126"/>
      <c r="AB34" s="126"/>
      <c r="AC34" s="126"/>
      <c r="AD34" s="126" t="s">
        <v>75</v>
      </c>
      <c r="AE34" s="126"/>
      <c r="AF34" s="126"/>
      <c r="AG34" s="126"/>
      <c r="AH34" s="126"/>
      <c r="AI34" s="126"/>
      <c r="AJ34" s="126"/>
      <c r="AK34" s="126"/>
      <c r="AL34" s="126"/>
      <c r="AM34" s="126" t="s">
        <v>79</v>
      </c>
      <c r="AN34" s="126"/>
      <c r="AO34" s="126"/>
      <c r="AP34" s="126"/>
      <c r="AQ34" s="126"/>
      <c r="AR34" s="126"/>
      <c r="AS34" s="126"/>
      <c r="AT34" s="126"/>
      <c r="AU34" s="126"/>
      <c r="AV34" s="126" t="s">
        <v>77</v>
      </c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 t="s">
        <v>83</v>
      </c>
      <c r="BI34" s="126"/>
      <c r="BJ34" s="126"/>
      <c r="BK34" s="126"/>
      <c r="BL34" s="126"/>
      <c r="BM34" s="126"/>
      <c r="BN34" s="126"/>
      <c r="BO34" s="126"/>
      <c r="BP34" s="126"/>
      <c r="BQ34" s="121">
        <v>590900.67</v>
      </c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>
        <f t="shared" si="0"/>
        <v>590900.67</v>
      </c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>
        <v>1663916.02</v>
      </c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>
        <f t="shared" si="1"/>
        <v>1663916.02</v>
      </c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>
        <v>1672616.02</v>
      </c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>
        <f t="shared" si="4"/>
        <v>1672616.02</v>
      </c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</row>
    <row r="35" spans="1:152" s="22" customFormat="1" ht="12.75" customHeight="1">
      <c r="A35" s="124" t="s">
        <v>159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 t="s">
        <v>133</v>
      </c>
      <c r="V35" s="126"/>
      <c r="W35" s="126"/>
      <c r="X35" s="126"/>
      <c r="Y35" s="126"/>
      <c r="Z35" s="126"/>
      <c r="AA35" s="126"/>
      <c r="AB35" s="126"/>
      <c r="AC35" s="126"/>
      <c r="AD35" s="126" t="s">
        <v>75</v>
      </c>
      <c r="AE35" s="126"/>
      <c r="AF35" s="126"/>
      <c r="AG35" s="126"/>
      <c r="AH35" s="126"/>
      <c r="AI35" s="126"/>
      <c r="AJ35" s="126"/>
      <c r="AK35" s="126"/>
      <c r="AL35" s="126"/>
      <c r="AM35" s="126" t="s">
        <v>79</v>
      </c>
      <c r="AN35" s="126"/>
      <c r="AO35" s="126"/>
      <c r="AP35" s="126"/>
      <c r="AQ35" s="126"/>
      <c r="AR35" s="126"/>
      <c r="AS35" s="126"/>
      <c r="AT35" s="126"/>
      <c r="AU35" s="126"/>
      <c r="AV35" s="126" t="s">
        <v>77</v>
      </c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 t="s">
        <v>160</v>
      </c>
      <c r="BI35" s="126"/>
      <c r="BJ35" s="126"/>
      <c r="BK35" s="126"/>
      <c r="BL35" s="126"/>
      <c r="BM35" s="126"/>
      <c r="BN35" s="126"/>
      <c r="BO35" s="126"/>
      <c r="BP35" s="126"/>
      <c r="BQ35" s="121">
        <f>BQ36</f>
        <v>20000</v>
      </c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>
        <f t="shared" si="0"/>
        <v>20000</v>
      </c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>
        <f>CS36</f>
        <v>10000</v>
      </c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>
        <f t="shared" si="1"/>
        <v>10000</v>
      </c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>
        <f t="shared" si="3"/>
        <v>10000</v>
      </c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>
        <f t="shared" si="4"/>
        <v>10000</v>
      </c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</row>
    <row r="36" spans="1:152" s="22" customFormat="1" ht="12.75" customHeight="1">
      <c r="A36" s="124" t="s">
        <v>161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 t="s">
        <v>134</v>
      </c>
      <c r="V36" s="126"/>
      <c r="W36" s="126"/>
      <c r="X36" s="126"/>
      <c r="Y36" s="126"/>
      <c r="Z36" s="126"/>
      <c r="AA36" s="126"/>
      <c r="AB36" s="126"/>
      <c r="AC36" s="126"/>
      <c r="AD36" s="126" t="s">
        <v>75</v>
      </c>
      <c r="AE36" s="126"/>
      <c r="AF36" s="126"/>
      <c r="AG36" s="126"/>
      <c r="AH36" s="126"/>
      <c r="AI36" s="126"/>
      <c r="AJ36" s="126"/>
      <c r="AK36" s="126"/>
      <c r="AL36" s="126"/>
      <c r="AM36" s="126" t="s">
        <v>79</v>
      </c>
      <c r="AN36" s="126"/>
      <c r="AO36" s="126"/>
      <c r="AP36" s="126"/>
      <c r="AQ36" s="126"/>
      <c r="AR36" s="126"/>
      <c r="AS36" s="126"/>
      <c r="AT36" s="126"/>
      <c r="AU36" s="126"/>
      <c r="AV36" s="126" t="s">
        <v>77</v>
      </c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 t="s">
        <v>162</v>
      </c>
      <c r="BI36" s="126"/>
      <c r="BJ36" s="126"/>
      <c r="BK36" s="126"/>
      <c r="BL36" s="126"/>
      <c r="BM36" s="126"/>
      <c r="BN36" s="126"/>
      <c r="BO36" s="126"/>
      <c r="BP36" s="126"/>
      <c r="BQ36" s="121">
        <f>BQ37</f>
        <v>20000</v>
      </c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>
        <f t="shared" si="0"/>
        <v>20000</v>
      </c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>
        <f>CS37</f>
        <v>10000</v>
      </c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>
        <f t="shared" si="1"/>
        <v>10000</v>
      </c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>
        <f t="shared" si="3"/>
        <v>10000</v>
      </c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>
        <f t="shared" si="4"/>
        <v>10000</v>
      </c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</row>
    <row r="37" spans="1:152" s="22" customFormat="1" ht="12.75" customHeight="1">
      <c r="A37" s="124" t="s">
        <v>163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6" t="s">
        <v>135</v>
      </c>
      <c r="V37" s="126"/>
      <c r="W37" s="126"/>
      <c r="X37" s="126"/>
      <c r="Y37" s="126"/>
      <c r="Z37" s="126"/>
      <c r="AA37" s="126"/>
      <c r="AB37" s="126"/>
      <c r="AC37" s="126"/>
      <c r="AD37" s="126" t="s">
        <v>75</v>
      </c>
      <c r="AE37" s="126"/>
      <c r="AF37" s="126"/>
      <c r="AG37" s="126"/>
      <c r="AH37" s="126"/>
      <c r="AI37" s="126"/>
      <c r="AJ37" s="126"/>
      <c r="AK37" s="126"/>
      <c r="AL37" s="126"/>
      <c r="AM37" s="126" t="s">
        <v>79</v>
      </c>
      <c r="AN37" s="126"/>
      <c r="AO37" s="126"/>
      <c r="AP37" s="126"/>
      <c r="AQ37" s="126"/>
      <c r="AR37" s="126"/>
      <c r="AS37" s="126"/>
      <c r="AT37" s="126"/>
      <c r="AU37" s="126"/>
      <c r="AV37" s="126" t="s">
        <v>77</v>
      </c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 t="s">
        <v>84</v>
      </c>
      <c r="BI37" s="126"/>
      <c r="BJ37" s="126"/>
      <c r="BK37" s="126"/>
      <c r="BL37" s="126"/>
      <c r="BM37" s="126"/>
      <c r="BN37" s="126"/>
      <c r="BO37" s="126"/>
      <c r="BP37" s="126"/>
      <c r="BQ37" s="121">
        <v>20000</v>
      </c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>
        <f t="shared" si="0"/>
        <v>20000</v>
      </c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>
        <v>10000</v>
      </c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>
        <f t="shared" si="1"/>
        <v>10000</v>
      </c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>
        <f t="shared" si="3"/>
        <v>10000</v>
      </c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>
        <f t="shared" si="4"/>
        <v>10000</v>
      </c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</row>
    <row r="38" spans="1:152" s="22" customFormat="1" ht="78" customHeight="1">
      <c r="A38" s="125" t="s">
        <v>363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6" t="s">
        <v>117</v>
      </c>
      <c r="V38" s="126"/>
      <c r="W38" s="126"/>
      <c r="X38" s="126"/>
      <c r="Y38" s="126"/>
      <c r="Z38" s="126"/>
      <c r="AA38" s="126"/>
      <c r="AB38" s="126"/>
      <c r="AC38" s="126"/>
      <c r="AD38" s="126" t="s">
        <v>75</v>
      </c>
      <c r="AE38" s="126"/>
      <c r="AF38" s="126"/>
      <c r="AG38" s="126"/>
      <c r="AH38" s="126"/>
      <c r="AI38" s="126"/>
      <c r="AJ38" s="126"/>
      <c r="AK38" s="126"/>
      <c r="AL38" s="126"/>
      <c r="AM38" s="126" t="s">
        <v>79</v>
      </c>
      <c r="AN38" s="126"/>
      <c r="AO38" s="126"/>
      <c r="AP38" s="126"/>
      <c r="AQ38" s="126"/>
      <c r="AR38" s="126"/>
      <c r="AS38" s="126"/>
      <c r="AT38" s="126"/>
      <c r="AU38" s="126"/>
      <c r="AV38" s="126" t="s">
        <v>361</v>
      </c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1">
        <f>BQ39</f>
        <v>208080.68</v>
      </c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>
        <f>CB39</f>
        <v>208080.68</v>
      </c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</row>
    <row r="39" spans="1:152" s="22" customFormat="1" ht="69" customHeight="1">
      <c r="A39" s="125" t="s">
        <v>339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6" t="s">
        <v>118</v>
      </c>
      <c r="V39" s="126"/>
      <c r="W39" s="126"/>
      <c r="X39" s="126"/>
      <c r="Y39" s="126"/>
      <c r="Z39" s="126"/>
      <c r="AA39" s="126"/>
      <c r="AB39" s="126"/>
      <c r="AC39" s="126"/>
      <c r="AD39" s="126" t="s">
        <v>75</v>
      </c>
      <c r="AE39" s="126"/>
      <c r="AF39" s="126"/>
      <c r="AG39" s="126"/>
      <c r="AH39" s="126"/>
      <c r="AI39" s="126"/>
      <c r="AJ39" s="126"/>
      <c r="AK39" s="126"/>
      <c r="AL39" s="126"/>
      <c r="AM39" s="126" t="s">
        <v>79</v>
      </c>
      <c r="AN39" s="126"/>
      <c r="AO39" s="126"/>
      <c r="AP39" s="126"/>
      <c r="AQ39" s="126"/>
      <c r="AR39" s="126"/>
      <c r="AS39" s="126"/>
      <c r="AT39" s="126"/>
      <c r="AU39" s="126"/>
      <c r="AV39" s="126" t="s">
        <v>361</v>
      </c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 t="s">
        <v>122</v>
      </c>
      <c r="BI39" s="126"/>
      <c r="BJ39" s="126"/>
      <c r="BK39" s="126"/>
      <c r="BL39" s="126"/>
      <c r="BM39" s="126"/>
      <c r="BN39" s="126"/>
      <c r="BO39" s="126"/>
      <c r="BP39" s="126"/>
      <c r="BQ39" s="121">
        <f>BQ40</f>
        <v>208080.68</v>
      </c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>
        <f>CB40</f>
        <v>208080.68</v>
      </c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</row>
    <row r="40" spans="1:152" s="22" customFormat="1" ht="36.75" customHeight="1">
      <c r="A40" s="124" t="s">
        <v>152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6" t="s">
        <v>119</v>
      </c>
      <c r="V40" s="126"/>
      <c r="W40" s="126"/>
      <c r="X40" s="126"/>
      <c r="Y40" s="126"/>
      <c r="Z40" s="126"/>
      <c r="AA40" s="126"/>
      <c r="AB40" s="126"/>
      <c r="AC40" s="126"/>
      <c r="AD40" s="126" t="s">
        <v>75</v>
      </c>
      <c r="AE40" s="126"/>
      <c r="AF40" s="126"/>
      <c r="AG40" s="126"/>
      <c r="AH40" s="126"/>
      <c r="AI40" s="126"/>
      <c r="AJ40" s="126"/>
      <c r="AK40" s="126"/>
      <c r="AL40" s="126"/>
      <c r="AM40" s="126" t="s">
        <v>79</v>
      </c>
      <c r="AN40" s="126"/>
      <c r="AO40" s="126"/>
      <c r="AP40" s="126"/>
      <c r="AQ40" s="126"/>
      <c r="AR40" s="126"/>
      <c r="AS40" s="126"/>
      <c r="AT40" s="126"/>
      <c r="AU40" s="126"/>
      <c r="AV40" s="126" t="s">
        <v>361</v>
      </c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 t="s">
        <v>78</v>
      </c>
      <c r="BI40" s="126"/>
      <c r="BJ40" s="126"/>
      <c r="BK40" s="126"/>
      <c r="BL40" s="126"/>
      <c r="BM40" s="126"/>
      <c r="BN40" s="126"/>
      <c r="BO40" s="126"/>
      <c r="BP40" s="126"/>
      <c r="BQ40" s="121">
        <f>BQ41+BQ42</f>
        <v>208080.68</v>
      </c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>
        <f>BQ40</f>
        <v>208080.68</v>
      </c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</row>
    <row r="41" spans="1:152" s="22" customFormat="1" ht="36.75" customHeight="1">
      <c r="A41" s="125" t="s">
        <v>153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6" t="s">
        <v>120</v>
      </c>
      <c r="V41" s="126"/>
      <c r="W41" s="126"/>
      <c r="X41" s="126"/>
      <c r="Y41" s="126"/>
      <c r="Z41" s="126"/>
      <c r="AA41" s="126"/>
      <c r="AB41" s="126"/>
      <c r="AC41" s="126"/>
      <c r="AD41" s="126" t="s">
        <v>75</v>
      </c>
      <c r="AE41" s="126"/>
      <c r="AF41" s="126"/>
      <c r="AG41" s="126"/>
      <c r="AH41" s="126"/>
      <c r="AI41" s="126"/>
      <c r="AJ41" s="126"/>
      <c r="AK41" s="126"/>
      <c r="AL41" s="126"/>
      <c r="AM41" s="126" t="s">
        <v>79</v>
      </c>
      <c r="AN41" s="126"/>
      <c r="AO41" s="126"/>
      <c r="AP41" s="126"/>
      <c r="AQ41" s="126"/>
      <c r="AR41" s="126"/>
      <c r="AS41" s="126"/>
      <c r="AT41" s="126"/>
      <c r="AU41" s="126"/>
      <c r="AV41" s="126" t="s">
        <v>361</v>
      </c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 t="s">
        <v>80</v>
      </c>
      <c r="BI41" s="126"/>
      <c r="BJ41" s="126"/>
      <c r="BK41" s="126"/>
      <c r="BL41" s="126"/>
      <c r="BM41" s="126"/>
      <c r="BN41" s="126"/>
      <c r="BO41" s="126"/>
      <c r="BP41" s="126"/>
      <c r="BQ41" s="121">
        <v>159816.19</v>
      </c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>
        <f>BQ41</f>
        <v>159816.19</v>
      </c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</row>
    <row r="42" spans="1:152" s="22" customFormat="1" ht="48" customHeight="1">
      <c r="A42" s="124" t="s">
        <v>340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6" t="s">
        <v>121</v>
      </c>
      <c r="V42" s="126"/>
      <c r="W42" s="126"/>
      <c r="X42" s="126"/>
      <c r="Y42" s="126"/>
      <c r="Z42" s="126"/>
      <c r="AA42" s="126"/>
      <c r="AB42" s="126"/>
      <c r="AC42" s="126"/>
      <c r="AD42" s="126" t="s">
        <v>75</v>
      </c>
      <c r="AE42" s="126"/>
      <c r="AF42" s="126"/>
      <c r="AG42" s="126"/>
      <c r="AH42" s="126"/>
      <c r="AI42" s="126"/>
      <c r="AJ42" s="126"/>
      <c r="AK42" s="126"/>
      <c r="AL42" s="126"/>
      <c r="AM42" s="126" t="s">
        <v>79</v>
      </c>
      <c r="AN42" s="126"/>
      <c r="AO42" s="126"/>
      <c r="AP42" s="126"/>
      <c r="AQ42" s="126"/>
      <c r="AR42" s="126"/>
      <c r="AS42" s="126"/>
      <c r="AT42" s="126"/>
      <c r="AU42" s="126"/>
      <c r="AV42" s="126" t="s">
        <v>361</v>
      </c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 t="s">
        <v>81</v>
      </c>
      <c r="BI42" s="126"/>
      <c r="BJ42" s="126"/>
      <c r="BK42" s="126"/>
      <c r="BL42" s="126"/>
      <c r="BM42" s="126"/>
      <c r="BN42" s="126"/>
      <c r="BO42" s="126"/>
      <c r="BP42" s="126"/>
      <c r="BQ42" s="121">
        <v>48264.49</v>
      </c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>
        <v>48264.49</v>
      </c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</row>
    <row r="43" spans="1:152" s="22" customFormat="1" ht="72" customHeight="1">
      <c r="A43" s="125" t="s">
        <v>339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6" t="s">
        <v>136</v>
      </c>
      <c r="V43" s="126"/>
      <c r="W43" s="126"/>
      <c r="X43" s="126"/>
      <c r="Y43" s="126"/>
      <c r="Z43" s="126"/>
      <c r="AA43" s="126"/>
      <c r="AB43" s="126"/>
      <c r="AC43" s="126"/>
      <c r="AD43" s="126" t="s">
        <v>75</v>
      </c>
      <c r="AE43" s="126"/>
      <c r="AF43" s="126"/>
      <c r="AG43" s="126"/>
      <c r="AH43" s="126"/>
      <c r="AI43" s="126"/>
      <c r="AJ43" s="126"/>
      <c r="AK43" s="126"/>
      <c r="AL43" s="126"/>
      <c r="AM43" s="126" t="s">
        <v>79</v>
      </c>
      <c r="AN43" s="126"/>
      <c r="AO43" s="126"/>
      <c r="AP43" s="126"/>
      <c r="AQ43" s="126"/>
      <c r="AR43" s="126"/>
      <c r="AS43" s="126"/>
      <c r="AT43" s="126"/>
      <c r="AU43" s="126"/>
      <c r="AV43" s="126" t="s">
        <v>270</v>
      </c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 t="s">
        <v>122</v>
      </c>
      <c r="BI43" s="126"/>
      <c r="BJ43" s="126"/>
      <c r="BK43" s="126"/>
      <c r="BL43" s="126"/>
      <c r="BM43" s="126"/>
      <c r="BN43" s="126"/>
      <c r="BO43" s="126"/>
      <c r="BP43" s="126"/>
      <c r="BQ43" s="121">
        <f>BQ44</f>
        <v>34529</v>
      </c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>
        <f>BQ43</f>
        <v>34529</v>
      </c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>
        <v>0</v>
      </c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>
        <f>CS43</f>
        <v>0</v>
      </c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>
        <f>CS43</f>
        <v>0</v>
      </c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>
        <f>DU43</f>
        <v>0</v>
      </c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</row>
    <row r="44" spans="1:152" s="22" customFormat="1" ht="36" customHeight="1">
      <c r="A44" s="124" t="s">
        <v>152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6" t="s">
        <v>137</v>
      </c>
      <c r="V44" s="126"/>
      <c r="W44" s="126"/>
      <c r="X44" s="126"/>
      <c r="Y44" s="126"/>
      <c r="Z44" s="126"/>
      <c r="AA44" s="126"/>
      <c r="AB44" s="126"/>
      <c r="AC44" s="126"/>
      <c r="AD44" s="126" t="s">
        <v>75</v>
      </c>
      <c r="AE44" s="126"/>
      <c r="AF44" s="126"/>
      <c r="AG44" s="126"/>
      <c r="AH44" s="126"/>
      <c r="AI44" s="126"/>
      <c r="AJ44" s="126"/>
      <c r="AK44" s="126"/>
      <c r="AL44" s="126"/>
      <c r="AM44" s="126" t="s">
        <v>79</v>
      </c>
      <c r="AN44" s="126"/>
      <c r="AO44" s="126"/>
      <c r="AP44" s="126"/>
      <c r="AQ44" s="126"/>
      <c r="AR44" s="126"/>
      <c r="AS44" s="126"/>
      <c r="AT44" s="126"/>
      <c r="AU44" s="126"/>
      <c r="AV44" s="126" t="s">
        <v>270</v>
      </c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 t="s">
        <v>78</v>
      </c>
      <c r="BI44" s="126"/>
      <c r="BJ44" s="126"/>
      <c r="BK44" s="126"/>
      <c r="BL44" s="126"/>
      <c r="BM44" s="126"/>
      <c r="BN44" s="126"/>
      <c r="BO44" s="126"/>
      <c r="BP44" s="126"/>
      <c r="BQ44" s="121">
        <f>BQ45+BQ46</f>
        <v>34529</v>
      </c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>
        <f>BQ44</f>
        <v>34529</v>
      </c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>
        <v>0</v>
      </c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>
        <f>CS44</f>
        <v>0</v>
      </c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>
        <f>CS44</f>
        <v>0</v>
      </c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>
        <f>DU44</f>
        <v>0</v>
      </c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</row>
    <row r="45" spans="1:152" s="22" customFormat="1" ht="30.75" customHeight="1">
      <c r="A45" s="125" t="s">
        <v>153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6" t="s">
        <v>138</v>
      </c>
      <c r="V45" s="126"/>
      <c r="W45" s="126"/>
      <c r="X45" s="126"/>
      <c r="Y45" s="126"/>
      <c r="Z45" s="126"/>
      <c r="AA45" s="126"/>
      <c r="AB45" s="126"/>
      <c r="AC45" s="126"/>
      <c r="AD45" s="126" t="s">
        <v>75</v>
      </c>
      <c r="AE45" s="126"/>
      <c r="AF45" s="126"/>
      <c r="AG45" s="126"/>
      <c r="AH45" s="126"/>
      <c r="AI45" s="126"/>
      <c r="AJ45" s="126"/>
      <c r="AK45" s="126"/>
      <c r="AL45" s="126"/>
      <c r="AM45" s="126" t="s">
        <v>79</v>
      </c>
      <c r="AN45" s="126"/>
      <c r="AO45" s="126"/>
      <c r="AP45" s="126"/>
      <c r="AQ45" s="126"/>
      <c r="AR45" s="126"/>
      <c r="AS45" s="126"/>
      <c r="AT45" s="126"/>
      <c r="AU45" s="126"/>
      <c r="AV45" s="126" t="s">
        <v>270</v>
      </c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 t="s">
        <v>80</v>
      </c>
      <c r="BI45" s="126"/>
      <c r="BJ45" s="126"/>
      <c r="BK45" s="126"/>
      <c r="BL45" s="126"/>
      <c r="BM45" s="126"/>
      <c r="BN45" s="126"/>
      <c r="BO45" s="126"/>
      <c r="BP45" s="126"/>
      <c r="BQ45" s="121">
        <v>26520</v>
      </c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>
        <f>BQ45</f>
        <v>26520</v>
      </c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>
        <v>0</v>
      </c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>
        <f>CS45</f>
        <v>0</v>
      </c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>
        <f>CS45</f>
        <v>0</v>
      </c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>
        <f>DU45</f>
        <v>0</v>
      </c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</row>
    <row r="46" spans="1:152" s="22" customFormat="1" ht="53.25" customHeight="1">
      <c r="A46" s="124" t="s">
        <v>340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6" t="s">
        <v>139</v>
      </c>
      <c r="V46" s="126"/>
      <c r="W46" s="126"/>
      <c r="X46" s="126"/>
      <c r="Y46" s="126"/>
      <c r="Z46" s="126"/>
      <c r="AA46" s="126"/>
      <c r="AB46" s="126"/>
      <c r="AC46" s="126"/>
      <c r="AD46" s="126" t="s">
        <v>75</v>
      </c>
      <c r="AE46" s="126"/>
      <c r="AF46" s="126"/>
      <c r="AG46" s="126"/>
      <c r="AH46" s="126"/>
      <c r="AI46" s="126"/>
      <c r="AJ46" s="126"/>
      <c r="AK46" s="126"/>
      <c r="AL46" s="126"/>
      <c r="AM46" s="126" t="s">
        <v>79</v>
      </c>
      <c r="AN46" s="126"/>
      <c r="AO46" s="126"/>
      <c r="AP46" s="126"/>
      <c r="AQ46" s="126"/>
      <c r="AR46" s="126"/>
      <c r="AS46" s="126"/>
      <c r="AT46" s="126"/>
      <c r="AU46" s="126"/>
      <c r="AV46" s="126" t="s">
        <v>270</v>
      </c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 t="s">
        <v>81</v>
      </c>
      <c r="BI46" s="126"/>
      <c r="BJ46" s="126"/>
      <c r="BK46" s="126"/>
      <c r="BL46" s="126"/>
      <c r="BM46" s="126"/>
      <c r="BN46" s="126"/>
      <c r="BO46" s="126"/>
      <c r="BP46" s="126"/>
      <c r="BQ46" s="121">
        <v>8009</v>
      </c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>
        <f>BQ46</f>
        <v>8009</v>
      </c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>
        <v>0</v>
      </c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>
        <f>CS46</f>
        <v>0</v>
      </c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>
        <f>CS46</f>
        <v>0</v>
      </c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>
        <f>DU46</f>
        <v>0</v>
      </c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</row>
    <row r="47" spans="1:152" s="22" customFormat="1" ht="27" customHeight="1">
      <c r="A47" s="135" t="s">
        <v>377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4" t="s">
        <v>140</v>
      </c>
      <c r="V47" s="134"/>
      <c r="W47" s="134"/>
      <c r="X47" s="134"/>
      <c r="Y47" s="134"/>
      <c r="Z47" s="134"/>
      <c r="AA47" s="134"/>
      <c r="AB47" s="134"/>
      <c r="AC47" s="134"/>
      <c r="AD47" s="134" t="s">
        <v>75</v>
      </c>
      <c r="AE47" s="134"/>
      <c r="AF47" s="134"/>
      <c r="AG47" s="134"/>
      <c r="AH47" s="134"/>
      <c r="AI47" s="134"/>
      <c r="AJ47" s="134"/>
      <c r="AK47" s="134"/>
      <c r="AL47" s="134"/>
      <c r="AM47" s="134" t="s">
        <v>374</v>
      </c>
      <c r="AN47" s="134"/>
      <c r="AO47" s="134"/>
      <c r="AP47" s="134"/>
      <c r="AQ47" s="134"/>
      <c r="AR47" s="134"/>
      <c r="AS47" s="134"/>
      <c r="AT47" s="134"/>
      <c r="AU47" s="134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34"/>
      <c r="BI47" s="134"/>
      <c r="BJ47" s="134"/>
      <c r="BK47" s="134"/>
      <c r="BL47" s="134"/>
      <c r="BM47" s="134"/>
      <c r="BN47" s="134"/>
      <c r="BO47" s="134"/>
      <c r="BP47" s="134"/>
      <c r="BQ47" s="156">
        <f>BQ48</f>
        <v>153941.6</v>
      </c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6">
        <f aca="true" t="shared" si="5" ref="CB47:CB52">BQ47</f>
        <v>153941.6</v>
      </c>
      <c r="CC47" s="157"/>
      <c r="CD47" s="157"/>
      <c r="CE47" s="157"/>
      <c r="CF47" s="157"/>
      <c r="CG47" s="157"/>
      <c r="CH47" s="157"/>
      <c r="CI47" s="157"/>
      <c r="CJ47" s="134"/>
      <c r="CK47" s="134"/>
      <c r="CL47" s="134"/>
      <c r="CM47" s="134"/>
      <c r="CN47" s="134"/>
      <c r="CO47" s="134"/>
      <c r="CP47" s="134"/>
      <c r="CQ47" s="134"/>
      <c r="CR47" s="134"/>
      <c r="CS47" s="156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6"/>
      <c r="DE47" s="157"/>
      <c r="DF47" s="157"/>
      <c r="DG47" s="157"/>
      <c r="DH47" s="157"/>
      <c r="DI47" s="157"/>
      <c r="DJ47" s="157"/>
      <c r="DK47" s="157"/>
      <c r="DL47" s="134"/>
      <c r="DM47" s="134"/>
      <c r="DN47" s="134"/>
      <c r="DO47" s="134"/>
      <c r="DP47" s="134"/>
      <c r="DQ47" s="134"/>
      <c r="DR47" s="134"/>
      <c r="DS47" s="134"/>
      <c r="DT47" s="134"/>
      <c r="DU47" s="156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6"/>
      <c r="EG47" s="157"/>
      <c r="EH47" s="157"/>
      <c r="EI47" s="157"/>
      <c r="EJ47" s="157"/>
      <c r="EK47" s="157"/>
      <c r="EL47" s="157"/>
      <c r="EM47" s="157"/>
      <c r="EN47" s="134"/>
      <c r="EO47" s="134"/>
      <c r="EP47" s="134"/>
      <c r="EQ47" s="134"/>
      <c r="ER47" s="134"/>
      <c r="ES47" s="134"/>
      <c r="ET47" s="134"/>
      <c r="EU47" s="134"/>
      <c r="EV47" s="134"/>
    </row>
    <row r="48" spans="1:152" s="22" customFormat="1" ht="36.75" customHeight="1">
      <c r="A48" s="208" t="s">
        <v>241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10"/>
      <c r="U48" s="126" t="s">
        <v>141</v>
      </c>
      <c r="V48" s="126"/>
      <c r="W48" s="126"/>
      <c r="X48" s="126"/>
      <c r="Y48" s="126"/>
      <c r="Z48" s="126"/>
      <c r="AA48" s="126"/>
      <c r="AB48" s="126"/>
      <c r="AC48" s="126"/>
      <c r="AD48" s="158" t="s">
        <v>75</v>
      </c>
      <c r="AE48" s="158"/>
      <c r="AF48" s="158"/>
      <c r="AG48" s="158"/>
      <c r="AH48" s="158"/>
      <c r="AI48" s="158"/>
      <c r="AJ48" s="158"/>
      <c r="AK48" s="158"/>
      <c r="AL48" s="158"/>
      <c r="AM48" s="126" t="s">
        <v>374</v>
      </c>
      <c r="AN48" s="126"/>
      <c r="AO48" s="126"/>
      <c r="AP48" s="126"/>
      <c r="AQ48" s="126"/>
      <c r="AR48" s="126"/>
      <c r="AS48" s="126"/>
      <c r="AT48" s="126"/>
      <c r="AU48" s="126"/>
      <c r="AV48" s="153">
        <v>7600000000</v>
      </c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26"/>
      <c r="BI48" s="126"/>
      <c r="BJ48" s="126"/>
      <c r="BK48" s="126"/>
      <c r="BL48" s="126"/>
      <c r="BM48" s="126"/>
      <c r="BN48" s="126"/>
      <c r="BO48" s="126"/>
      <c r="BP48" s="126"/>
      <c r="BQ48" s="121">
        <f>BQ49</f>
        <v>153941.6</v>
      </c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>
        <f t="shared" si="5"/>
        <v>153941.6</v>
      </c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</row>
    <row r="49" spans="1:152" s="22" customFormat="1" ht="33.75" customHeight="1">
      <c r="A49" s="211" t="s">
        <v>243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3"/>
      <c r="U49" s="126" t="s">
        <v>142</v>
      </c>
      <c r="V49" s="126"/>
      <c r="W49" s="126"/>
      <c r="X49" s="126"/>
      <c r="Y49" s="126"/>
      <c r="Z49" s="126"/>
      <c r="AA49" s="126"/>
      <c r="AB49" s="126"/>
      <c r="AC49" s="126"/>
      <c r="AD49" s="126" t="s">
        <v>75</v>
      </c>
      <c r="AE49" s="126"/>
      <c r="AF49" s="126"/>
      <c r="AG49" s="126"/>
      <c r="AH49" s="126"/>
      <c r="AI49" s="126"/>
      <c r="AJ49" s="126"/>
      <c r="AK49" s="126"/>
      <c r="AL49" s="126"/>
      <c r="AM49" s="126" t="s">
        <v>374</v>
      </c>
      <c r="AN49" s="126"/>
      <c r="AO49" s="126"/>
      <c r="AP49" s="126"/>
      <c r="AQ49" s="126"/>
      <c r="AR49" s="126"/>
      <c r="AS49" s="126"/>
      <c r="AT49" s="126"/>
      <c r="AU49" s="126"/>
      <c r="AV49" s="153">
        <v>7640000000</v>
      </c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26"/>
      <c r="BI49" s="126"/>
      <c r="BJ49" s="126"/>
      <c r="BK49" s="126"/>
      <c r="BL49" s="126"/>
      <c r="BM49" s="126"/>
      <c r="BN49" s="126"/>
      <c r="BO49" s="126"/>
      <c r="BP49" s="126"/>
      <c r="BQ49" s="121">
        <f>BQ50</f>
        <v>153941.6</v>
      </c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>
        <f t="shared" si="5"/>
        <v>153941.6</v>
      </c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</row>
    <row r="50" spans="1:152" s="22" customFormat="1" ht="39.75" customHeight="1">
      <c r="A50" s="211" t="s">
        <v>375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3"/>
      <c r="U50" s="126" t="s">
        <v>143</v>
      </c>
      <c r="V50" s="126"/>
      <c r="W50" s="126"/>
      <c r="X50" s="126"/>
      <c r="Y50" s="126"/>
      <c r="Z50" s="126"/>
      <c r="AA50" s="126"/>
      <c r="AB50" s="126"/>
      <c r="AC50" s="126"/>
      <c r="AD50" s="126" t="s">
        <v>75</v>
      </c>
      <c r="AE50" s="126"/>
      <c r="AF50" s="126"/>
      <c r="AG50" s="126"/>
      <c r="AH50" s="126"/>
      <c r="AI50" s="126"/>
      <c r="AJ50" s="126"/>
      <c r="AK50" s="126"/>
      <c r="AL50" s="126"/>
      <c r="AM50" s="126" t="s">
        <v>374</v>
      </c>
      <c r="AN50" s="126"/>
      <c r="AO50" s="126"/>
      <c r="AP50" s="126"/>
      <c r="AQ50" s="126"/>
      <c r="AR50" s="126"/>
      <c r="AS50" s="126"/>
      <c r="AT50" s="126"/>
      <c r="AU50" s="126"/>
      <c r="AV50" s="153">
        <v>7640081620</v>
      </c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26"/>
      <c r="BI50" s="126"/>
      <c r="BJ50" s="126"/>
      <c r="BK50" s="126"/>
      <c r="BL50" s="126"/>
      <c r="BM50" s="126"/>
      <c r="BN50" s="126"/>
      <c r="BO50" s="126"/>
      <c r="BP50" s="126"/>
      <c r="BQ50" s="121">
        <f>BQ51</f>
        <v>153941.6</v>
      </c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>
        <f t="shared" si="5"/>
        <v>153941.6</v>
      </c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</row>
    <row r="51" spans="1:152" s="22" customFormat="1" ht="26.25" customHeight="1">
      <c r="A51" s="211" t="s">
        <v>159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3"/>
      <c r="U51" s="126" t="s">
        <v>144</v>
      </c>
      <c r="V51" s="126"/>
      <c r="W51" s="126"/>
      <c r="X51" s="126"/>
      <c r="Y51" s="126"/>
      <c r="Z51" s="126"/>
      <c r="AA51" s="126"/>
      <c r="AB51" s="126"/>
      <c r="AC51" s="126"/>
      <c r="AD51" s="126" t="s">
        <v>75</v>
      </c>
      <c r="AE51" s="126"/>
      <c r="AF51" s="126"/>
      <c r="AG51" s="126"/>
      <c r="AH51" s="126"/>
      <c r="AI51" s="126"/>
      <c r="AJ51" s="126"/>
      <c r="AK51" s="126"/>
      <c r="AL51" s="126"/>
      <c r="AM51" s="126" t="s">
        <v>374</v>
      </c>
      <c r="AN51" s="126"/>
      <c r="AO51" s="126"/>
      <c r="AP51" s="126"/>
      <c r="AQ51" s="126"/>
      <c r="AR51" s="126"/>
      <c r="AS51" s="126"/>
      <c r="AT51" s="126"/>
      <c r="AU51" s="126"/>
      <c r="AV51" s="153">
        <v>7640081620</v>
      </c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26">
        <v>800</v>
      </c>
      <c r="BI51" s="126"/>
      <c r="BJ51" s="126"/>
      <c r="BK51" s="126"/>
      <c r="BL51" s="126"/>
      <c r="BM51" s="126"/>
      <c r="BN51" s="126"/>
      <c r="BO51" s="126"/>
      <c r="BP51" s="126"/>
      <c r="BQ51" s="121">
        <f>BQ52</f>
        <v>153941.6</v>
      </c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>
        <f t="shared" si="5"/>
        <v>153941.6</v>
      </c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</row>
    <row r="52" spans="1:152" s="22" customFormat="1" ht="16.5" customHeight="1">
      <c r="A52" s="211" t="s">
        <v>376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3"/>
      <c r="U52" s="126" t="s">
        <v>145</v>
      </c>
      <c r="V52" s="126"/>
      <c r="W52" s="126"/>
      <c r="X52" s="126"/>
      <c r="Y52" s="126"/>
      <c r="Z52" s="126"/>
      <c r="AA52" s="126"/>
      <c r="AB52" s="126"/>
      <c r="AC52" s="126"/>
      <c r="AD52" s="126" t="s">
        <v>75</v>
      </c>
      <c r="AE52" s="126"/>
      <c r="AF52" s="126"/>
      <c r="AG52" s="126"/>
      <c r="AH52" s="126"/>
      <c r="AI52" s="126"/>
      <c r="AJ52" s="126"/>
      <c r="AK52" s="126"/>
      <c r="AL52" s="126"/>
      <c r="AM52" s="126" t="s">
        <v>374</v>
      </c>
      <c r="AN52" s="126"/>
      <c r="AO52" s="126"/>
      <c r="AP52" s="126"/>
      <c r="AQ52" s="126"/>
      <c r="AR52" s="126"/>
      <c r="AS52" s="126"/>
      <c r="AT52" s="126"/>
      <c r="AU52" s="126"/>
      <c r="AV52" s="153">
        <v>7640081620</v>
      </c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26" t="s">
        <v>216</v>
      </c>
      <c r="BI52" s="126"/>
      <c r="BJ52" s="126"/>
      <c r="BK52" s="126"/>
      <c r="BL52" s="126"/>
      <c r="BM52" s="126"/>
      <c r="BN52" s="126"/>
      <c r="BO52" s="126"/>
      <c r="BP52" s="126"/>
      <c r="BQ52" s="121">
        <v>153941.6</v>
      </c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>
        <f t="shared" si="5"/>
        <v>153941.6</v>
      </c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</row>
    <row r="53" spans="1:152" s="22" customFormat="1" ht="18.75" customHeight="1">
      <c r="A53" s="149" t="s">
        <v>188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43" t="s">
        <v>146</v>
      </c>
      <c r="V53" s="143"/>
      <c r="W53" s="143"/>
      <c r="X53" s="143"/>
      <c r="Y53" s="143"/>
      <c r="Z53" s="143"/>
      <c r="AA53" s="143"/>
      <c r="AB53" s="143"/>
      <c r="AC53" s="143"/>
      <c r="AD53" s="151" t="s">
        <v>75</v>
      </c>
      <c r="AE53" s="151"/>
      <c r="AF53" s="151"/>
      <c r="AG53" s="151"/>
      <c r="AH53" s="151"/>
      <c r="AI53" s="151"/>
      <c r="AJ53" s="151"/>
      <c r="AK53" s="151"/>
      <c r="AL53" s="151"/>
      <c r="AM53" s="151" t="s">
        <v>88</v>
      </c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48">
        <f>BQ54</f>
        <v>3901777.94</v>
      </c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>
        <f t="shared" si="0"/>
        <v>3901777.94</v>
      </c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>
        <f>CS54</f>
        <v>3874325.76</v>
      </c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>
        <f t="shared" si="1"/>
        <v>3874325.76</v>
      </c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>
        <f t="shared" si="3"/>
        <v>3874325.76</v>
      </c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>
        <f t="shared" si="4"/>
        <v>3874325.76</v>
      </c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</row>
    <row r="54" spans="1:152" s="22" customFormat="1" ht="24" customHeight="1">
      <c r="A54" s="125" t="s">
        <v>244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6" t="s">
        <v>147</v>
      </c>
      <c r="V54" s="126"/>
      <c r="W54" s="126"/>
      <c r="X54" s="126"/>
      <c r="Y54" s="126"/>
      <c r="Z54" s="126"/>
      <c r="AA54" s="126"/>
      <c r="AB54" s="126"/>
      <c r="AC54" s="126"/>
      <c r="AD54" s="126" t="s">
        <v>75</v>
      </c>
      <c r="AE54" s="126"/>
      <c r="AF54" s="126"/>
      <c r="AG54" s="126"/>
      <c r="AH54" s="126"/>
      <c r="AI54" s="126"/>
      <c r="AJ54" s="126"/>
      <c r="AK54" s="126"/>
      <c r="AL54" s="126"/>
      <c r="AM54" s="126" t="s">
        <v>88</v>
      </c>
      <c r="AN54" s="126"/>
      <c r="AO54" s="126"/>
      <c r="AP54" s="126"/>
      <c r="AQ54" s="126"/>
      <c r="AR54" s="126"/>
      <c r="AS54" s="126"/>
      <c r="AT54" s="126"/>
      <c r="AU54" s="126"/>
      <c r="AV54" s="126" t="s">
        <v>150</v>
      </c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1">
        <f>BQ55</f>
        <v>3901777.94</v>
      </c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>
        <f t="shared" si="0"/>
        <v>3901777.94</v>
      </c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>
        <f>CS55</f>
        <v>3874325.76</v>
      </c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>
        <f t="shared" si="1"/>
        <v>3874325.76</v>
      </c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>
        <f t="shared" si="3"/>
        <v>3874325.76</v>
      </c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>
        <f t="shared" si="4"/>
        <v>3874325.76</v>
      </c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</row>
    <row r="55" spans="1:152" s="22" customFormat="1" ht="23.25" customHeight="1">
      <c r="A55" s="124" t="s">
        <v>245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45" t="s">
        <v>148</v>
      </c>
      <c r="V55" s="146"/>
      <c r="W55" s="146"/>
      <c r="X55" s="146"/>
      <c r="Y55" s="146"/>
      <c r="Z55" s="146"/>
      <c r="AA55" s="146"/>
      <c r="AB55" s="146"/>
      <c r="AC55" s="147"/>
      <c r="AD55" s="126" t="s">
        <v>75</v>
      </c>
      <c r="AE55" s="126"/>
      <c r="AF55" s="126"/>
      <c r="AG55" s="126"/>
      <c r="AH55" s="126"/>
      <c r="AI55" s="126"/>
      <c r="AJ55" s="126"/>
      <c r="AK55" s="126"/>
      <c r="AL55" s="126"/>
      <c r="AM55" s="126" t="s">
        <v>88</v>
      </c>
      <c r="AN55" s="126"/>
      <c r="AO55" s="126"/>
      <c r="AP55" s="126"/>
      <c r="AQ55" s="126"/>
      <c r="AR55" s="126"/>
      <c r="AS55" s="126"/>
      <c r="AT55" s="126"/>
      <c r="AU55" s="126"/>
      <c r="AV55" s="126" t="s">
        <v>151</v>
      </c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1">
        <f>BQ60+BQ68+BQ73+BQ78+BQ83+BQ56</f>
        <v>3901777.94</v>
      </c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>
        <f t="shared" si="0"/>
        <v>3901777.94</v>
      </c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>
        <f>CS60+CS68+CS73+CS78+CS83</f>
        <v>3874325.76</v>
      </c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>
        <f t="shared" si="1"/>
        <v>3874325.76</v>
      </c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>
        <f>DU60+DU68+DU73+DU78+DU83</f>
        <v>3874325.76</v>
      </c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>
        <f t="shared" si="4"/>
        <v>3874325.76</v>
      </c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</row>
    <row r="56" spans="1:152" s="22" customFormat="1" ht="66.75" customHeight="1">
      <c r="A56" s="125" t="s">
        <v>339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6" t="s">
        <v>149</v>
      </c>
      <c r="V56" s="126"/>
      <c r="W56" s="126"/>
      <c r="X56" s="126"/>
      <c r="Y56" s="126"/>
      <c r="Z56" s="126"/>
      <c r="AA56" s="126"/>
      <c r="AB56" s="126"/>
      <c r="AC56" s="126"/>
      <c r="AD56" s="126" t="s">
        <v>75</v>
      </c>
      <c r="AE56" s="126"/>
      <c r="AF56" s="126"/>
      <c r="AG56" s="126"/>
      <c r="AH56" s="126"/>
      <c r="AI56" s="126"/>
      <c r="AJ56" s="126"/>
      <c r="AK56" s="126"/>
      <c r="AL56" s="126"/>
      <c r="AM56" s="126" t="s">
        <v>88</v>
      </c>
      <c r="AN56" s="126"/>
      <c r="AO56" s="126"/>
      <c r="AP56" s="126"/>
      <c r="AQ56" s="126"/>
      <c r="AR56" s="126"/>
      <c r="AS56" s="126"/>
      <c r="AT56" s="126"/>
      <c r="AU56" s="126"/>
      <c r="AV56" s="126" t="s">
        <v>270</v>
      </c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 t="s">
        <v>122</v>
      </c>
      <c r="BI56" s="126"/>
      <c r="BJ56" s="126"/>
      <c r="BK56" s="126"/>
      <c r="BL56" s="126"/>
      <c r="BM56" s="126"/>
      <c r="BN56" s="126"/>
      <c r="BO56" s="126"/>
      <c r="BP56" s="126"/>
      <c r="BQ56" s="121">
        <f>BQ57</f>
        <v>62571</v>
      </c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>
        <f>BQ56</f>
        <v>62571</v>
      </c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>
        <v>0</v>
      </c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>
        <f>CS56</f>
        <v>0</v>
      </c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>
        <f>CS56</f>
        <v>0</v>
      </c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>
        <f>DU56</f>
        <v>0</v>
      </c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</row>
    <row r="57" spans="1:152" s="22" customFormat="1" ht="23.25" customHeight="1">
      <c r="A57" s="124" t="s">
        <v>189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6" t="s">
        <v>164</v>
      </c>
      <c r="V57" s="126"/>
      <c r="W57" s="126"/>
      <c r="X57" s="126"/>
      <c r="Y57" s="126"/>
      <c r="Z57" s="126"/>
      <c r="AA57" s="126"/>
      <c r="AB57" s="126"/>
      <c r="AC57" s="126"/>
      <c r="AD57" s="126" t="s">
        <v>75</v>
      </c>
      <c r="AE57" s="126"/>
      <c r="AF57" s="126"/>
      <c r="AG57" s="126"/>
      <c r="AH57" s="126"/>
      <c r="AI57" s="126"/>
      <c r="AJ57" s="126"/>
      <c r="AK57" s="126"/>
      <c r="AL57" s="126"/>
      <c r="AM57" s="126" t="s">
        <v>88</v>
      </c>
      <c r="AN57" s="126"/>
      <c r="AO57" s="126"/>
      <c r="AP57" s="126"/>
      <c r="AQ57" s="126"/>
      <c r="AR57" s="126"/>
      <c r="AS57" s="126"/>
      <c r="AT57" s="126"/>
      <c r="AU57" s="126"/>
      <c r="AV57" s="126" t="s">
        <v>270</v>
      </c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 t="s">
        <v>123</v>
      </c>
      <c r="BI57" s="126"/>
      <c r="BJ57" s="126"/>
      <c r="BK57" s="126"/>
      <c r="BL57" s="126"/>
      <c r="BM57" s="126"/>
      <c r="BN57" s="126"/>
      <c r="BO57" s="126"/>
      <c r="BP57" s="126"/>
      <c r="BQ57" s="121">
        <f>BQ58+BQ59</f>
        <v>62571</v>
      </c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>
        <f>BQ57</f>
        <v>62571</v>
      </c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>
        <v>0</v>
      </c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>
        <f>CS57</f>
        <v>0</v>
      </c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>
        <f>CS57</f>
        <v>0</v>
      </c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>
        <f>DU57</f>
        <v>0</v>
      </c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</row>
    <row r="58" spans="1:152" s="22" customFormat="1" ht="23.25" customHeight="1">
      <c r="A58" s="124" t="s">
        <v>190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6" t="s">
        <v>165</v>
      </c>
      <c r="V58" s="126"/>
      <c r="W58" s="126"/>
      <c r="X58" s="126"/>
      <c r="Y58" s="126"/>
      <c r="Z58" s="126"/>
      <c r="AA58" s="126"/>
      <c r="AB58" s="126"/>
      <c r="AC58" s="126"/>
      <c r="AD58" s="126" t="s">
        <v>75</v>
      </c>
      <c r="AE58" s="126"/>
      <c r="AF58" s="126"/>
      <c r="AG58" s="126"/>
      <c r="AH58" s="126"/>
      <c r="AI58" s="126"/>
      <c r="AJ58" s="126"/>
      <c r="AK58" s="126"/>
      <c r="AL58" s="126"/>
      <c r="AM58" s="126" t="s">
        <v>88</v>
      </c>
      <c r="AN58" s="126"/>
      <c r="AO58" s="126"/>
      <c r="AP58" s="126"/>
      <c r="AQ58" s="126"/>
      <c r="AR58" s="126"/>
      <c r="AS58" s="126"/>
      <c r="AT58" s="126"/>
      <c r="AU58" s="126"/>
      <c r="AV58" s="126" t="s">
        <v>270</v>
      </c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 t="s">
        <v>90</v>
      </c>
      <c r="BI58" s="126"/>
      <c r="BJ58" s="126"/>
      <c r="BK58" s="126"/>
      <c r="BL58" s="126"/>
      <c r="BM58" s="126"/>
      <c r="BN58" s="126"/>
      <c r="BO58" s="126"/>
      <c r="BP58" s="126"/>
      <c r="BQ58" s="121">
        <v>48057.6</v>
      </c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>
        <f>BQ58</f>
        <v>48057.6</v>
      </c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>
        <v>0</v>
      </c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>
        <f>CS58</f>
        <v>0</v>
      </c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>
        <f>CS58</f>
        <v>0</v>
      </c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>
        <f>DU58</f>
        <v>0</v>
      </c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</row>
    <row r="59" spans="1:152" s="22" customFormat="1" ht="62.25" customHeight="1">
      <c r="A59" s="124" t="s">
        <v>342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6" t="s">
        <v>166</v>
      </c>
      <c r="V59" s="126"/>
      <c r="W59" s="126"/>
      <c r="X59" s="126"/>
      <c r="Y59" s="126"/>
      <c r="Z59" s="126"/>
      <c r="AA59" s="126"/>
      <c r="AB59" s="126"/>
      <c r="AC59" s="126"/>
      <c r="AD59" s="126" t="s">
        <v>75</v>
      </c>
      <c r="AE59" s="126"/>
      <c r="AF59" s="126"/>
      <c r="AG59" s="126"/>
      <c r="AH59" s="126"/>
      <c r="AI59" s="126"/>
      <c r="AJ59" s="126"/>
      <c r="AK59" s="126"/>
      <c r="AL59" s="126"/>
      <c r="AM59" s="126" t="s">
        <v>88</v>
      </c>
      <c r="AN59" s="126"/>
      <c r="AO59" s="126"/>
      <c r="AP59" s="126"/>
      <c r="AQ59" s="126"/>
      <c r="AR59" s="126"/>
      <c r="AS59" s="126"/>
      <c r="AT59" s="126"/>
      <c r="AU59" s="126"/>
      <c r="AV59" s="126" t="s">
        <v>270</v>
      </c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 t="s">
        <v>91</v>
      </c>
      <c r="BI59" s="126"/>
      <c r="BJ59" s="126"/>
      <c r="BK59" s="126"/>
      <c r="BL59" s="126"/>
      <c r="BM59" s="126"/>
      <c r="BN59" s="126"/>
      <c r="BO59" s="126"/>
      <c r="BP59" s="126"/>
      <c r="BQ59" s="121">
        <v>14513.4</v>
      </c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>
        <f>BQ59</f>
        <v>14513.4</v>
      </c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>
        <v>0</v>
      </c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>
        <f>CS59</f>
        <v>0</v>
      </c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>
        <f>CS59</f>
        <v>0</v>
      </c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>
        <f>DU59</f>
        <v>0</v>
      </c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</row>
    <row r="60" spans="1:152" s="22" customFormat="1" ht="52.5" customHeight="1">
      <c r="A60" s="135" t="s">
        <v>246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 t="s">
        <v>167</v>
      </c>
      <c r="V60" s="137"/>
      <c r="W60" s="137"/>
      <c r="X60" s="137"/>
      <c r="Y60" s="137"/>
      <c r="Z60" s="137"/>
      <c r="AA60" s="137"/>
      <c r="AB60" s="137"/>
      <c r="AC60" s="137"/>
      <c r="AD60" s="137" t="s">
        <v>75</v>
      </c>
      <c r="AE60" s="137"/>
      <c r="AF60" s="137"/>
      <c r="AG60" s="137"/>
      <c r="AH60" s="137"/>
      <c r="AI60" s="137"/>
      <c r="AJ60" s="137"/>
      <c r="AK60" s="137"/>
      <c r="AL60" s="137"/>
      <c r="AM60" s="137" t="s">
        <v>88</v>
      </c>
      <c r="AN60" s="137"/>
      <c r="AO60" s="137"/>
      <c r="AP60" s="137"/>
      <c r="AQ60" s="137"/>
      <c r="AR60" s="137"/>
      <c r="AS60" s="137"/>
      <c r="AT60" s="137"/>
      <c r="AU60" s="137"/>
      <c r="AV60" s="137" t="s">
        <v>89</v>
      </c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2">
        <f>BQ61+BQ65</f>
        <v>3727506.94</v>
      </c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>
        <f t="shared" si="0"/>
        <v>3727506.94</v>
      </c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>
        <f>CS61+CS65</f>
        <v>3762625.76</v>
      </c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>
        <f t="shared" si="1"/>
        <v>3762625.76</v>
      </c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>
        <f t="shared" si="3"/>
        <v>3762625.76</v>
      </c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>
        <f t="shared" si="4"/>
        <v>3762625.76</v>
      </c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</row>
    <row r="61" spans="1:152" s="22" customFormat="1" ht="72.75" customHeight="1">
      <c r="A61" s="125" t="s">
        <v>339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6" t="s">
        <v>168</v>
      </c>
      <c r="V61" s="126"/>
      <c r="W61" s="126"/>
      <c r="X61" s="126"/>
      <c r="Y61" s="126"/>
      <c r="Z61" s="126"/>
      <c r="AA61" s="126"/>
      <c r="AB61" s="126"/>
      <c r="AC61" s="126"/>
      <c r="AD61" s="126" t="s">
        <v>75</v>
      </c>
      <c r="AE61" s="126"/>
      <c r="AF61" s="126"/>
      <c r="AG61" s="126"/>
      <c r="AH61" s="126"/>
      <c r="AI61" s="126"/>
      <c r="AJ61" s="126"/>
      <c r="AK61" s="126"/>
      <c r="AL61" s="126"/>
      <c r="AM61" s="126" t="s">
        <v>88</v>
      </c>
      <c r="AN61" s="126"/>
      <c r="AO61" s="126"/>
      <c r="AP61" s="126"/>
      <c r="AQ61" s="126"/>
      <c r="AR61" s="126"/>
      <c r="AS61" s="126"/>
      <c r="AT61" s="126"/>
      <c r="AU61" s="126"/>
      <c r="AV61" s="126" t="s">
        <v>89</v>
      </c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 t="s">
        <v>122</v>
      </c>
      <c r="BI61" s="126"/>
      <c r="BJ61" s="126"/>
      <c r="BK61" s="126"/>
      <c r="BL61" s="126"/>
      <c r="BM61" s="126"/>
      <c r="BN61" s="126"/>
      <c r="BO61" s="126"/>
      <c r="BP61" s="126"/>
      <c r="BQ61" s="121">
        <f>BQ62</f>
        <v>563963.9</v>
      </c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>
        <f t="shared" si="0"/>
        <v>563963.9</v>
      </c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>
        <f>BQ61</f>
        <v>563963.9</v>
      </c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>
        <f t="shared" si="1"/>
        <v>563963.9</v>
      </c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>
        <f t="shared" si="3"/>
        <v>563963.9</v>
      </c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>
        <f t="shared" si="4"/>
        <v>563963.9</v>
      </c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</row>
    <row r="62" spans="1:152" s="22" customFormat="1" ht="27" customHeight="1">
      <c r="A62" s="124" t="s">
        <v>189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6" t="s">
        <v>169</v>
      </c>
      <c r="V62" s="126"/>
      <c r="W62" s="126"/>
      <c r="X62" s="126"/>
      <c r="Y62" s="126"/>
      <c r="Z62" s="126"/>
      <c r="AA62" s="126"/>
      <c r="AB62" s="126"/>
      <c r="AC62" s="126"/>
      <c r="AD62" s="126" t="s">
        <v>75</v>
      </c>
      <c r="AE62" s="126"/>
      <c r="AF62" s="126"/>
      <c r="AG62" s="126"/>
      <c r="AH62" s="126"/>
      <c r="AI62" s="126"/>
      <c r="AJ62" s="126"/>
      <c r="AK62" s="126"/>
      <c r="AL62" s="126"/>
      <c r="AM62" s="126" t="s">
        <v>88</v>
      </c>
      <c r="AN62" s="126"/>
      <c r="AO62" s="126"/>
      <c r="AP62" s="126"/>
      <c r="AQ62" s="126"/>
      <c r="AR62" s="126"/>
      <c r="AS62" s="126"/>
      <c r="AT62" s="126"/>
      <c r="AU62" s="126"/>
      <c r="AV62" s="126" t="s">
        <v>89</v>
      </c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 t="s">
        <v>123</v>
      </c>
      <c r="BI62" s="126"/>
      <c r="BJ62" s="126"/>
      <c r="BK62" s="126"/>
      <c r="BL62" s="126"/>
      <c r="BM62" s="126"/>
      <c r="BN62" s="126"/>
      <c r="BO62" s="126"/>
      <c r="BP62" s="126"/>
      <c r="BQ62" s="121">
        <f>BQ63+BQ64</f>
        <v>563963.9</v>
      </c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>
        <f t="shared" si="0"/>
        <v>563963.9</v>
      </c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>
        <f>BQ62</f>
        <v>563963.9</v>
      </c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>
        <f t="shared" si="1"/>
        <v>563963.9</v>
      </c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>
        <f t="shared" si="3"/>
        <v>563963.9</v>
      </c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>
        <f t="shared" si="4"/>
        <v>563963.9</v>
      </c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</row>
    <row r="63" spans="1:152" s="22" customFormat="1" ht="17.25" customHeight="1">
      <c r="A63" s="124" t="s">
        <v>190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6" t="s">
        <v>170</v>
      </c>
      <c r="V63" s="126"/>
      <c r="W63" s="126"/>
      <c r="X63" s="126"/>
      <c r="Y63" s="126"/>
      <c r="Z63" s="126"/>
      <c r="AA63" s="126"/>
      <c r="AB63" s="126"/>
      <c r="AC63" s="126"/>
      <c r="AD63" s="126" t="s">
        <v>75</v>
      </c>
      <c r="AE63" s="126"/>
      <c r="AF63" s="126"/>
      <c r="AG63" s="126"/>
      <c r="AH63" s="126"/>
      <c r="AI63" s="126"/>
      <c r="AJ63" s="126"/>
      <c r="AK63" s="126"/>
      <c r="AL63" s="126"/>
      <c r="AM63" s="126" t="s">
        <v>88</v>
      </c>
      <c r="AN63" s="126"/>
      <c r="AO63" s="126"/>
      <c r="AP63" s="126"/>
      <c r="AQ63" s="126"/>
      <c r="AR63" s="126"/>
      <c r="AS63" s="126"/>
      <c r="AT63" s="126"/>
      <c r="AU63" s="126"/>
      <c r="AV63" s="126" t="s">
        <v>89</v>
      </c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 t="s">
        <v>90</v>
      </c>
      <c r="BI63" s="126"/>
      <c r="BJ63" s="126"/>
      <c r="BK63" s="126"/>
      <c r="BL63" s="126"/>
      <c r="BM63" s="126"/>
      <c r="BN63" s="126"/>
      <c r="BO63" s="126"/>
      <c r="BP63" s="126"/>
      <c r="BQ63" s="121">
        <v>433152</v>
      </c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>
        <f t="shared" si="0"/>
        <v>433152</v>
      </c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>
        <f>BQ63</f>
        <v>433152</v>
      </c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>
        <f t="shared" si="1"/>
        <v>433152</v>
      </c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>
        <f t="shared" si="3"/>
        <v>433152</v>
      </c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>
        <f t="shared" si="4"/>
        <v>433152</v>
      </c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</row>
    <row r="64" spans="1:152" s="22" customFormat="1" ht="61.5" customHeight="1">
      <c r="A64" s="124" t="s">
        <v>342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6" t="s">
        <v>171</v>
      </c>
      <c r="V64" s="126"/>
      <c r="W64" s="126"/>
      <c r="X64" s="126"/>
      <c r="Y64" s="126"/>
      <c r="Z64" s="126"/>
      <c r="AA64" s="126"/>
      <c r="AB64" s="126"/>
      <c r="AC64" s="126"/>
      <c r="AD64" s="126" t="s">
        <v>75</v>
      </c>
      <c r="AE64" s="126"/>
      <c r="AF64" s="126"/>
      <c r="AG64" s="126"/>
      <c r="AH64" s="126"/>
      <c r="AI64" s="126"/>
      <c r="AJ64" s="126"/>
      <c r="AK64" s="126"/>
      <c r="AL64" s="126"/>
      <c r="AM64" s="126" t="s">
        <v>88</v>
      </c>
      <c r="AN64" s="126"/>
      <c r="AO64" s="126"/>
      <c r="AP64" s="126"/>
      <c r="AQ64" s="126"/>
      <c r="AR64" s="126"/>
      <c r="AS64" s="126"/>
      <c r="AT64" s="126"/>
      <c r="AU64" s="126"/>
      <c r="AV64" s="126" t="s">
        <v>89</v>
      </c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 t="s">
        <v>91</v>
      </c>
      <c r="BI64" s="126"/>
      <c r="BJ64" s="126"/>
      <c r="BK64" s="126"/>
      <c r="BL64" s="126"/>
      <c r="BM64" s="126"/>
      <c r="BN64" s="126"/>
      <c r="BO64" s="126"/>
      <c r="BP64" s="126"/>
      <c r="BQ64" s="121">
        <v>130811.9</v>
      </c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>
        <f t="shared" si="0"/>
        <v>130811.9</v>
      </c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>
        <f>BQ64</f>
        <v>130811.9</v>
      </c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>
        <f t="shared" si="1"/>
        <v>130811.9</v>
      </c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>
        <f t="shared" si="3"/>
        <v>130811.9</v>
      </c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>
        <f t="shared" si="4"/>
        <v>130811.9</v>
      </c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</row>
    <row r="65" spans="1:152" s="22" customFormat="1" ht="29.25" customHeight="1">
      <c r="A65" s="124" t="s">
        <v>156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6" t="s">
        <v>172</v>
      </c>
      <c r="V65" s="126"/>
      <c r="W65" s="126"/>
      <c r="X65" s="126"/>
      <c r="Y65" s="126"/>
      <c r="Z65" s="126"/>
      <c r="AA65" s="126"/>
      <c r="AB65" s="126"/>
      <c r="AC65" s="126"/>
      <c r="AD65" s="126" t="s">
        <v>75</v>
      </c>
      <c r="AE65" s="126"/>
      <c r="AF65" s="126"/>
      <c r="AG65" s="126"/>
      <c r="AH65" s="126"/>
      <c r="AI65" s="126"/>
      <c r="AJ65" s="126"/>
      <c r="AK65" s="126"/>
      <c r="AL65" s="126"/>
      <c r="AM65" s="126" t="s">
        <v>88</v>
      </c>
      <c r="AN65" s="126"/>
      <c r="AO65" s="126"/>
      <c r="AP65" s="126"/>
      <c r="AQ65" s="126"/>
      <c r="AR65" s="126"/>
      <c r="AS65" s="126"/>
      <c r="AT65" s="126"/>
      <c r="AU65" s="126"/>
      <c r="AV65" s="126" t="s">
        <v>89</v>
      </c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 t="s">
        <v>131</v>
      </c>
      <c r="BI65" s="126"/>
      <c r="BJ65" s="126"/>
      <c r="BK65" s="126"/>
      <c r="BL65" s="126"/>
      <c r="BM65" s="126"/>
      <c r="BN65" s="126"/>
      <c r="BO65" s="126"/>
      <c r="BP65" s="126"/>
      <c r="BQ65" s="121">
        <f>BQ66</f>
        <v>3163543.04</v>
      </c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>
        <f aca="true" t="shared" si="6" ref="CB65:CB96">BQ65</f>
        <v>3163543.04</v>
      </c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>
        <f>CS66</f>
        <v>3198661.86</v>
      </c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>
        <f aca="true" t="shared" si="7" ref="DD65:DD96">CS65</f>
        <v>3198661.86</v>
      </c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>
        <f t="shared" si="3"/>
        <v>3198661.86</v>
      </c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>
        <f t="shared" si="4"/>
        <v>3198661.86</v>
      </c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</row>
    <row r="66" spans="1:152" s="22" customFormat="1" ht="38.25" customHeight="1">
      <c r="A66" s="124" t="s">
        <v>157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6" t="s">
        <v>173</v>
      </c>
      <c r="V66" s="126"/>
      <c r="W66" s="126"/>
      <c r="X66" s="126"/>
      <c r="Y66" s="126"/>
      <c r="Z66" s="126"/>
      <c r="AA66" s="126"/>
      <c r="AB66" s="126"/>
      <c r="AC66" s="126"/>
      <c r="AD66" s="126" t="s">
        <v>75</v>
      </c>
      <c r="AE66" s="126"/>
      <c r="AF66" s="126"/>
      <c r="AG66" s="126"/>
      <c r="AH66" s="126"/>
      <c r="AI66" s="126"/>
      <c r="AJ66" s="126"/>
      <c r="AK66" s="126"/>
      <c r="AL66" s="126"/>
      <c r="AM66" s="126" t="s">
        <v>88</v>
      </c>
      <c r="AN66" s="126"/>
      <c r="AO66" s="126"/>
      <c r="AP66" s="126"/>
      <c r="AQ66" s="126"/>
      <c r="AR66" s="126"/>
      <c r="AS66" s="126"/>
      <c r="AT66" s="126"/>
      <c r="AU66" s="126"/>
      <c r="AV66" s="126" t="s">
        <v>89</v>
      </c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 t="s">
        <v>135</v>
      </c>
      <c r="BI66" s="126"/>
      <c r="BJ66" s="126"/>
      <c r="BK66" s="126"/>
      <c r="BL66" s="126"/>
      <c r="BM66" s="126"/>
      <c r="BN66" s="126"/>
      <c r="BO66" s="126"/>
      <c r="BP66" s="126"/>
      <c r="BQ66" s="121">
        <f>BQ67</f>
        <v>3163543.04</v>
      </c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>
        <f t="shared" si="6"/>
        <v>3163543.04</v>
      </c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>
        <f>CS67</f>
        <v>3198661.86</v>
      </c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>
        <f t="shared" si="7"/>
        <v>3198661.86</v>
      </c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>
        <f t="shared" si="3"/>
        <v>3198661.86</v>
      </c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>
        <f t="shared" si="4"/>
        <v>3198661.86</v>
      </c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</row>
    <row r="67" spans="1:152" s="22" customFormat="1" ht="15.75" customHeight="1">
      <c r="A67" s="124" t="s">
        <v>158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6" t="s">
        <v>174</v>
      </c>
      <c r="V67" s="126"/>
      <c r="W67" s="126"/>
      <c r="X67" s="126"/>
      <c r="Y67" s="126"/>
      <c r="Z67" s="126"/>
      <c r="AA67" s="126"/>
      <c r="AB67" s="126"/>
      <c r="AC67" s="126"/>
      <c r="AD67" s="126" t="s">
        <v>75</v>
      </c>
      <c r="AE67" s="126"/>
      <c r="AF67" s="126"/>
      <c r="AG67" s="126"/>
      <c r="AH67" s="126"/>
      <c r="AI67" s="126"/>
      <c r="AJ67" s="126"/>
      <c r="AK67" s="126"/>
      <c r="AL67" s="126"/>
      <c r="AM67" s="126" t="s">
        <v>88</v>
      </c>
      <c r="AN67" s="126"/>
      <c r="AO67" s="126"/>
      <c r="AP67" s="126"/>
      <c r="AQ67" s="126"/>
      <c r="AR67" s="126"/>
      <c r="AS67" s="126"/>
      <c r="AT67" s="126"/>
      <c r="AU67" s="126"/>
      <c r="AV67" s="126" t="s">
        <v>89</v>
      </c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 t="s">
        <v>83</v>
      </c>
      <c r="BI67" s="126"/>
      <c r="BJ67" s="126"/>
      <c r="BK67" s="126"/>
      <c r="BL67" s="126"/>
      <c r="BM67" s="126"/>
      <c r="BN67" s="126"/>
      <c r="BO67" s="126"/>
      <c r="BP67" s="126"/>
      <c r="BQ67" s="121">
        <v>3163543.04</v>
      </c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>
        <f t="shared" si="6"/>
        <v>3163543.04</v>
      </c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>
        <v>3198661.86</v>
      </c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>
        <f t="shared" si="7"/>
        <v>3198661.86</v>
      </c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>
        <f t="shared" si="3"/>
        <v>3198661.86</v>
      </c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>
        <f t="shared" si="4"/>
        <v>3198661.86</v>
      </c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</row>
    <row r="68" spans="1:152" s="22" customFormat="1" ht="75.75" customHeight="1">
      <c r="A68" s="136" t="s">
        <v>257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7" t="s">
        <v>175</v>
      </c>
      <c r="V68" s="137"/>
      <c r="W68" s="137"/>
      <c r="X68" s="137"/>
      <c r="Y68" s="137"/>
      <c r="Z68" s="137"/>
      <c r="AA68" s="137"/>
      <c r="AB68" s="137"/>
      <c r="AC68" s="137"/>
      <c r="AD68" s="137" t="s">
        <v>75</v>
      </c>
      <c r="AE68" s="137"/>
      <c r="AF68" s="137"/>
      <c r="AG68" s="137"/>
      <c r="AH68" s="137"/>
      <c r="AI68" s="137"/>
      <c r="AJ68" s="137"/>
      <c r="AK68" s="137"/>
      <c r="AL68" s="137"/>
      <c r="AM68" s="137" t="s">
        <v>88</v>
      </c>
      <c r="AN68" s="137"/>
      <c r="AO68" s="137"/>
      <c r="AP68" s="137"/>
      <c r="AQ68" s="137"/>
      <c r="AR68" s="137"/>
      <c r="AS68" s="137"/>
      <c r="AT68" s="137"/>
      <c r="AU68" s="137"/>
      <c r="AV68" s="137" t="s">
        <v>92</v>
      </c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2">
        <f>BQ69</f>
        <v>24600</v>
      </c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>
        <f t="shared" si="6"/>
        <v>24600</v>
      </c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>
        <f aca="true" t="shared" si="8" ref="CS68:CS86">BQ68</f>
        <v>24600</v>
      </c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>
        <f t="shared" si="7"/>
        <v>24600</v>
      </c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>
        <f t="shared" si="3"/>
        <v>24600</v>
      </c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>
        <f t="shared" si="4"/>
        <v>24600</v>
      </c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</row>
    <row r="69" spans="1:152" s="22" customFormat="1" ht="69" customHeight="1">
      <c r="A69" s="125" t="s">
        <v>339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6" t="s">
        <v>176</v>
      </c>
      <c r="V69" s="126"/>
      <c r="W69" s="126"/>
      <c r="X69" s="126"/>
      <c r="Y69" s="126"/>
      <c r="Z69" s="126"/>
      <c r="AA69" s="126"/>
      <c r="AB69" s="126"/>
      <c r="AC69" s="126"/>
      <c r="AD69" s="126" t="s">
        <v>75</v>
      </c>
      <c r="AE69" s="126"/>
      <c r="AF69" s="126"/>
      <c r="AG69" s="126"/>
      <c r="AH69" s="126"/>
      <c r="AI69" s="126"/>
      <c r="AJ69" s="126"/>
      <c r="AK69" s="126"/>
      <c r="AL69" s="126"/>
      <c r="AM69" s="126" t="s">
        <v>88</v>
      </c>
      <c r="AN69" s="126"/>
      <c r="AO69" s="126"/>
      <c r="AP69" s="126"/>
      <c r="AQ69" s="126"/>
      <c r="AR69" s="126"/>
      <c r="AS69" s="126"/>
      <c r="AT69" s="126"/>
      <c r="AU69" s="126"/>
      <c r="AV69" s="126" t="s">
        <v>92</v>
      </c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 t="s">
        <v>122</v>
      </c>
      <c r="BI69" s="126"/>
      <c r="BJ69" s="126"/>
      <c r="BK69" s="126"/>
      <c r="BL69" s="126"/>
      <c r="BM69" s="126"/>
      <c r="BN69" s="126"/>
      <c r="BO69" s="126"/>
      <c r="BP69" s="126"/>
      <c r="BQ69" s="121">
        <f>BQ70</f>
        <v>24600</v>
      </c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>
        <f t="shared" si="6"/>
        <v>24600</v>
      </c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>
        <f t="shared" si="8"/>
        <v>24600</v>
      </c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>
        <f t="shared" si="7"/>
        <v>24600</v>
      </c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>
        <f t="shared" si="3"/>
        <v>24600</v>
      </c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>
        <f t="shared" si="4"/>
        <v>24600</v>
      </c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</row>
    <row r="70" spans="1:152" s="22" customFormat="1" ht="26.25" customHeight="1">
      <c r="A70" s="124" t="s">
        <v>189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6" t="s">
        <v>177</v>
      </c>
      <c r="V70" s="126"/>
      <c r="W70" s="126"/>
      <c r="X70" s="126"/>
      <c r="Y70" s="126"/>
      <c r="Z70" s="126"/>
      <c r="AA70" s="126"/>
      <c r="AB70" s="126"/>
      <c r="AC70" s="126"/>
      <c r="AD70" s="126" t="s">
        <v>75</v>
      </c>
      <c r="AE70" s="126"/>
      <c r="AF70" s="126"/>
      <c r="AG70" s="126"/>
      <c r="AH70" s="126"/>
      <c r="AI70" s="126"/>
      <c r="AJ70" s="126"/>
      <c r="AK70" s="126"/>
      <c r="AL70" s="126"/>
      <c r="AM70" s="126" t="s">
        <v>88</v>
      </c>
      <c r="AN70" s="126"/>
      <c r="AO70" s="126"/>
      <c r="AP70" s="126"/>
      <c r="AQ70" s="126"/>
      <c r="AR70" s="126"/>
      <c r="AS70" s="126"/>
      <c r="AT70" s="126"/>
      <c r="AU70" s="126"/>
      <c r="AV70" s="126" t="s">
        <v>92</v>
      </c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 t="s">
        <v>123</v>
      </c>
      <c r="BI70" s="126"/>
      <c r="BJ70" s="126"/>
      <c r="BK70" s="126"/>
      <c r="BL70" s="126"/>
      <c r="BM70" s="126"/>
      <c r="BN70" s="126"/>
      <c r="BO70" s="126"/>
      <c r="BP70" s="126"/>
      <c r="BQ70" s="121">
        <f>BQ71+BQ72</f>
        <v>24600</v>
      </c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>
        <f t="shared" si="6"/>
        <v>24600</v>
      </c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>
        <f t="shared" si="8"/>
        <v>24600</v>
      </c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>
        <f t="shared" si="7"/>
        <v>24600</v>
      </c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>
        <f t="shared" si="3"/>
        <v>24600</v>
      </c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>
        <f t="shared" si="4"/>
        <v>24600</v>
      </c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</row>
    <row r="71" spans="1:152" s="22" customFormat="1" ht="15.75" customHeight="1">
      <c r="A71" s="124" t="s">
        <v>190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6" t="s">
        <v>178</v>
      </c>
      <c r="V71" s="126"/>
      <c r="W71" s="126"/>
      <c r="X71" s="126"/>
      <c r="Y71" s="126"/>
      <c r="Z71" s="126"/>
      <c r="AA71" s="126"/>
      <c r="AB71" s="126"/>
      <c r="AC71" s="126"/>
      <c r="AD71" s="126" t="s">
        <v>75</v>
      </c>
      <c r="AE71" s="126"/>
      <c r="AF71" s="126"/>
      <c r="AG71" s="126"/>
      <c r="AH71" s="126"/>
      <c r="AI71" s="126"/>
      <c r="AJ71" s="126"/>
      <c r="AK71" s="126"/>
      <c r="AL71" s="126"/>
      <c r="AM71" s="126" t="s">
        <v>88</v>
      </c>
      <c r="AN71" s="126"/>
      <c r="AO71" s="126"/>
      <c r="AP71" s="126"/>
      <c r="AQ71" s="126"/>
      <c r="AR71" s="126"/>
      <c r="AS71" s="126"/>
      <c r="AT71" s="126"/>
      <c r="AU71" s="126"/>
      <c r="AV71" s="126" t="s">
        <v>92</v>
      </c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 t="s">
        <v>90</v>
      </c>
      <c r="BI71" s="126"/>
      <c r="BJ71" s="126"/>
      <c r="BK71" s="126"/>
      <c r="BL71" s="126"/>
      <c r="BM71" s="126"/>
      <c r="BN71" s="126"/>
      <c r="BO71" s="126"/>
      <c r="BP71" s="126"/>
      <c r="BQ71" s="121">
        <v>18894</v>
      </c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>
        <f t="shared" si="6"/>
        <v>18894</v>
      </c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>
        <f t="shared" si="8"/>
        <v>18894</v>
      </c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>
        <f t="shared" si="7"/>
        <v>18894</v>
      </c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>
        <f t="shared" si="3"/>
        <v>18894</v>
      </c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>
        <f t="shared" si="4"/>
        <v>18894</v>
      </c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</row>
    <row r="72" spans="1:152" s="22" customFormat="1" ht="63.75" customHeight="1">
      <c r="A72" s="124" t="s">
        <v>343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6" t="s">
        <v>104</v>
      </c>
      <c r="V72" s="126"/>
      <c r="W72" s="126"/>
      <c r="X72" s="126"/>
      <c r="Y72" s="126"/>
      <c r="Z72" s="126"/>
      <c r="AA72" s="126"/>
      <c r="AB72" s="126"/>
      <c r="AC72" s="126"/>
      <c r="AD72" s="126" t="s">
        <v>75</v>
      </c>
      <c r="AE72" s="126"/>
      <c r="AF72" s="126"/>
      <c r="AG72" s="126"/>
      <c r="AH72" s="126"/>
      <c r="AI72" s="126"/>
      <c r="AJ72" s="126"/>
      <c r="AK72" s="126"/>
      <c r="AL72" s="126"/>
      <c r="AM72" s="126" t="s">
        <v>88</v>
      </c>
      <c r="AN72" s="126"/>
      <c r="AO72" s="126"/>
      <c r="AP72" s="126"/>
      <c r="AQ72" s="126"/>
      <c r="AR72" s="126"/>
      <c r="AS72" s="126"/>
      <c r="AT72" s="126"/>
      <c r="AU72" s="126"/>
      <c r="AV72" s="126" t="s">
        <v>92</v>
      </c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 t="s">
        <v>91</v>
      </c>
      <c r="BI72" s="126"/>
      <c r="BJ72" s="126"/>
      <c r="BK72" s="126"/>
      <c r="BL72" s="126"/>
      <c r="BM72" s="126"/>
      <c r="BN72" s="126"/>
      <c r="BO72" s="126"/>
      <c r="BP72" s="126"/>
      <c r="BQ72" s="121">
        <v>5706</v>
      </c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>
        <f t="shared" si="6"/>
        <v>5706</v>
      </c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>
        <f t="shared" si="8"/>
        <v>5706</v>
      </c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>
        <f t="shared" si="7"/>
        <v>5706</v>
      </c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>
        <f t="shared" si="3"/>
        <v>5706</v>
      </c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>
        <f t="shared" si="4"/>
        <v>5706</v>
      </c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</row>
    <row r="73" spans="1:152" s="22" customFormat="1" ht="54" customHeight="1">
      <c r="A73" s="136" t="s">
        <v>258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7" t="s">
        <v>179</v>
      </c>
      <c r="V73" s="137"/>
      <c r="W73" s="137"/>
      <c r="X73" s="137"/>
      <c r="Y73" s="137"/>
      <c r="Z73" s="137"/>
      <c r="AA73" s="137"/>
      <c r="AB73" s="137"/>
      <c r="AC73" s="137"/>
      <c r="AD73" s="137" t="s">
        <v>75</v>
      </c>
      <c r="AE73" s="137"/>
      <c r="AF73" s="137"/>
      <c r="AG73" s="137"/>
      <c r="AH73" s="137"/>
      <c r="AI73" s="137"/>
      <c r="AJ73" s="137"/>
      <c r="AK73" s="137"/>
      <c r="AL73" s="137"/>
      <c r="AM73" s="137" t="s">
        <v>88</v>
      </c>
      <c r="AN73" s="137"/>
      <c r="AO73" s="137"/>
      <c r="AP73" s="137"/>
      <c r="AQ73" s="137"/>
      <c r="AR73" s="137"/>
      <c r="AS73" s="137"/>
      <c r="AT73" s="137"/>
      <c r="AU73" s="137"/>
      <c r="AV73" s="137" t="s">
        <v>93</v>
      </c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2">
        <f>BQ74</f>
        <v>55200</v>
      </c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>
        <f t="shared" si="6"/>
        <v>55200</v>
      </c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>
        <f t="shared" si="8"/>
        <v>55200</v>
      </c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>
        <f t="shared" si="7"/>
        <v>55200</v>
      </c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>
        <f t="shared" si="3"/>
        <v>55200</v>
      </c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>
        <f t="shared" si="4"/>
        <v>55200</v>
      </c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</row>
    <row r="74" spans="1:152" s="22" customFormat="1" ht="73.5" customHeight="1">
      <c r="A74" s="125" t="s">
        <v>339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6" t="s">
        <v>180</v>
      </c>
      <c r="V74" s="126"/>
      <c r="W74" s="126"/>
      <c r="X74" s="126"/>
      <c r="Y74" s="126"/>
      <c r="Z74" s="126"/>
      <c r="AA74" s="126"/>
      <c r="AB74" s="126"/>
      <c r="AC74" s="126"/>
      <c r="AD74" s="126" t="s">
        <v>75</v>
      </c>
      <c r="AE74" s="126"/>
      <c r="AF74" s="126"/>
      <c r="AG74" s="126"/>
      <c r="AH74" s="126"/>
      <c r="AI74" s="126"/>
      <c r="AJ74" s="126"/>
      <c r="AK74" s="126"/>
      <c r="AL74" s="126"/>
      <c r="AM74" s="126" t="s">
        <v>88</v>
      </c>
      <c r="AN74" s="126"/>
      <c r="AO74" s="126"/>
      <c r="AP74" s="126"/>
      <c r="AQ74" s="126"/>
      <c r="AR74" s="126"/>
      <c r="AS74" s="126"/>
      <c r="AT74" s="126"/>
      <c r="AU74" s="126"/>
      <c r="AV74" s="126" t="s">
        <v>93</v>
      </c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 t="s">
        <v>122</v>
      </c>
      <c r="BI74" s="126"/>
      <c r="BJ74" s="126"/>
      <c r="BK74" s="126"/>
      <c r="BL74" s="126"/>
      <c r="BM74" s="126"/>
      <c r="BN74" s="126"/>
      <c r="BO74" s="126"/>
      <c r="BP74" s="126"/>
      <c r="BQ74" s="121">
        <f>BQ75</f>
        <v>55200</v>
      </c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>
        <f t="shared" si="6"/>
        <v>55200</v>
      </c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>
        <f t="shared" si="8"/>
        <v>55200</v>
      </c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>
        <f t="shared" si="7"/>
        <v>55200</v>
      </c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>
        <f t="shared" si="3"/>
        <v>55200</v>
      </c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>
        <f t="shared" si="4"/>
        <v>55200</v>
      </c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</row>
    <row r="75" spans="1:152" s="22" customFormat="1" ht="24" customHeight="1">
      <c r="A75" s="124" t="s">
        <v>189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6" t="s">
        <v>181</v>
      </c>
      <c r="V75" s="126"/>
      <c r="W75" s="126"/>
      <c r="X75" s="126"/>
      <c r="Y75" s="126"/>
      <c r="Z75" s="126"/>
      <c r="AA75" s="126"/>
      <c r="AB75" s="126"/>
      <c r="AC75" s="126"/>
      <c r="AD75" s="126" t="s">
        <v>75</v>
      </c>
      <c r="AE75" s="126"/>
      <c r="AF75" s="126"/>
      <c r="AG75" s="126"/>
      <c r="AH75" s="126"/>
      <c r="AI75" s="126"/>
      <c r="AJ75" s="126"/>
      <c r="AK75" s="126"/>
      <c r="AL75" s="126"/>
      <c r="AM75" s="126" t="s">
        <v>88</v>
      </c>
      <c r="AN75" s="126"/>
      <c r="AO75" s="126"/>
      <c r="AP75" s="126"/>
      <c r="AQ75" s="126"/>
      <c r="AR75" s="126"/>
      <c r="AS75" s="126"/>
      <c r="AT75" s="126"/>
      <c r="AU75" s="126"/>
      <c r="AV75" s="126" t="s">
        <v>93</v>
      </c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 t="s">
        <v>123</v>
      </c>
      <c r="BI75" s="126"/>
      <c r="BJ75" s="126"/>
      <c r="BK75" s="126"/>
      <c r="BL75" s="126"/>
      <c r="BM75" s="126"/>
      <c r="BN75" s="126"/>
      <c r="BO75" s="126"/>
      <c r="BP75" s="126"/>
      <c r="BQ75" s="121">
        <f>BQ76+BQ77</f>
        <v>55200</v>
      </c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>
        <f t="shared" si="6"/>
        <v>55200</v>
      </c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>
        <f t="shared" si="8"/>
        <v>55200</v>
      </c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>
        <f t="shared" si="7"/>
        <v>55200</v>
      </c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>
        <f t="shared" si="3"/>
        <v>55200</v>
      </c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>
        <f t="shared" si="4"/>
        <v>55200</v>
      </c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</row>
    <row r="76" spans="1:152" s="22" customFormat="1" ht="15" customHeight="1">
      <c r="A76" s="124" t="s">
        <v>190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6" t="s">
        <v>182</v>
      </c>
      <c r="V76" s="126"/>
      <c r="W76" s="126"/>
      <c r="X76" s="126"/>
      <c r="Y76" s="126"/>
      <c r="Z76" s="126"/>
      <c r="AA76" s="126"/>
      <c r="AB76" s="126"/>
      <c r="AC76" s="126"/>
      <c r="AD76" s="126" t="s">
        <v>75</v>
      </c>
      <c r="AE76" s="126"/>
      <c r="AF76" s="126"/>
      <c r="AG76" s="126"/>
      <c r="AH76" s="126"/>
      <c r="AI76" s="126"/>
      <c r="AJ76" s="126"/>
      <c r="AK76" s="126"/>
      <c r="AL76" s="126"/>
      <c r="AM76" s="126" t="s">
        <v>88</v>
      </c>
      <c r="AN76" s="126"/>
      <c r="AO76" s="126"/>
      <c r="AP76" s="126"/>
      <c r="AQ76" s="126"/>
      <c r="AR76" s="126"/>
      <c r="AS76" s="126"/>
      <c r="AT76" s="126"/>
      <c r="AU76" s="126"/>
      <c r="AV76" s="126" t="s">
        <v>93</v>
      </c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 t="s">
        <v>90</v>
      </c>
      <c r="BI76" s="126"/>
      <c r="BJ76" s="126"/>
      <c r="BK76" s="126"/>
      <c r="BL76" s="126"/>
      <c r="BM76" s="126"/>
      <c r="BN76" s="126"/>
      <c r="BO76" s="126"/>
      <c r="BP76" s="126"/>
      <c r="BQ76" s="121">
        <v>42396.31</v>
      </c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>
        <f t="shared" si="6"/>
        <v>42396.31</v>
      </c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>
        <f t="shared" si="8"/>
        <v>42396.31</v>
      </c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>
        <f t="shared" si="7"/>
        <v>42396.31</v>
      </c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>
        <f t="shared" si="3"/>
        <v>42396.31</v>
      </c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>
        <f t="shared" si="4"/>
        <v>42396.31</v>
      </c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</row>
    <row r="77" spans="1:152" s="22" customFormat="1" ht="60" customHeight="1">
      <c r="A77" s="124" t="s">
        <v>342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6" t="s">
        <v>183</v>
      </c>
      <c r="V77" s="126"/>
      <c r="W77" s="126"/>
      <c r="X77" s="126"/>
      <c r="Y77" s="126"/>
      <c r="Z77" s="126"/>
      <c r="AA77" s="126"/>
      <c r="AB77" s="126"/>
      <c r="AC77" s="126"/>
      <c r="AD77" s="126" t="s">
        <v>75</v>
      </c>
      <c r="AE77" s="126"/>
      <c r="AF77" s="126"/>
      <c r="AG77" s="126"/>
      <c r="AH77" s="126"/>
      <c r="AI77" s="126"/>
      <c r="AJ77" s="126"/>
      <c r="AK77" s="126"/>
      <c r="AL77" s="126"/>
      <c r="AM77" s="126" t="s">
        <v>88</v>
      </c>
      <c r="AN77" s="126"/>
      <c r="AO77" s="126"/>
      <c r="AP77" s="126"/>
      <c r="AQ77" s="126"/>
      <c r="AR77" s="126"/>
      <c r="AS77" s="126"/>
      <c r="AT77" s="126"/>
      <c r="AU77" s="126"/>
      <c r="AV77" s="126" t="s">
        <v>93</v>
      </c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 t="s">
        <v>91</v>
      </c>
      <c r="BI77" s="126"/>
      <c r="BJ77" s="126"/>
      <c r="BK77" s="126"/>
      <c r="BL77" s="126"/>
      <c r="BM77" s="126"/>
      <c r="BN77" s="126"/>
      <c r="BO77" s="126"/>
      <c r="BP77" s="126"/>
      <c r="BQ77" s="121">
        <v>12803.69</v>
      </c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>
        <f t="shared" si="6"/>
        <v>12803.69</v>
      </c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>
        <f t="shared" si="8"/>
        <v>12803.69</v>
      </c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>
        <f t="shared" si="7"/>
        <v>12803.69</v>
      </c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>
        <f t="shared" si="3"/>
        <v>12803.69</v>
      </c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>
        <f t="shared" si="4"/>
        <v>12803.69</v>
      </c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</row>
    <row r="78" spans="1:152" s="22" customFormat="1" ht="72" customHeight="1">
      <c r="A78" s="136" t="s">
        <v>259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7" t="s">
        <v>184</v>
      </c>
      <c r="V78" s="137"/>
      <c r="W78" s="137"/>
      <c r="X78" s="137"/>
      <c r="Y78" s="137"/>
      <c r="Z78" s="137"/>
      <c r="AA78" s="137"/>
      <c r="AB78" s="137"/>
      <c r="AC78" s="137"/>
      <c r="AD78" s="137" t="s">
        <v>75</v>
      </c>
      <c r="AE78" s="137"/>
      <c r="AF78" s="137"/>
      <c r="AG78" s="137"/>
      <c r="AH78" s="137"/>
      <c r="AI78" s="137"/>
      <c r="AJ78" s="137"/>
      <c r="AK78" s="137"/>
      <c r="AL78" s="137"/>
      <c r="AM78" s="137" t="s">
        <v>88</v>
      </c>
      <c r="AN78" s="137"/>
      <c r="AO78" s="137"/>
      <c r="AP78" s="137"/>
      <c r="AQ78" s="137"/>
      <c r="AR78" s="137"/>
      <c r="AS78" s="137"/>
      <c r="AT78" s="137"/>
      <c r="AU78" s="137"/>
      <c r="AV78" s="137" t="s">
        <v>238</v>
      </c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2">
        <f>BQ79</f>
        <v>27600</v>
      </c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>
        <f t="shared" si="6"/>
        <v>27600</v>
      </c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>
        <f t="shared" si="8"/>
        <v>27600</v>
      </c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>
        <f t="shared" si="7"/>
        <v>27600</v>
      </c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>
        <f t="shared" si="3"/>
        <v>27600</v>
      </c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>
        <f t="shared" si="4"/>
        <v>27600</v>
      </c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</row>
    <row r="79" spans="1:152" s="22" customFormat="1" ht="63.75" customHeight="1">
      <c r="A79" s="125" t="s">
        <v>344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6" t="s">
        <v>185</v>
      </c>
      <c r="V79" s="126"/>
      <c r="W79" s="126"/>
      <c r="X79" s="126"/>
      <c r="Y79" s="126"/>
      <c r="Z79" s="126"/>
      <c r="AA79" s="126"/>
      <c r="AB79" s="126"/>
      <c r="AC79" s="126"/>
      <c r="AD79" s="126" t="s">
        <v>75</v>
      </c>
      <c r="AE79" s="126"/>
      <c r="AF79" s="126"/>
      <c r="AG79" s="126"/>
      <c r="AH79" s="126"/>
      <c r="AI79" s="126"/>
      <c r="AJ79" s="126"/>
      <c r="AK79" s="126"/>
      <c r="AL79" s="126"/>
      <c r="AM79" s="126" t="s">
        <v>88</v>
      </c>
      <c r="AN79" s="126"/>
      <c r="AO79" s="126"/>
      <c r="AP79" s="126"/>
      <c r="AQ79" s="126"/>
      <c r="AR79" s="126"/>
      <c r="AS79" s="126"/>
      <c r="AT79" s="126"/>
      <c r="AU79" s="126"/>
      <c r="AV79" s="126" t="s">
        <v>260</v>
      </c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 t="s">
        <v>122</v>
      </c>
      <c r="BI79" s="126"/>
      <c r="BJ79" s="126"/>
      <c r="BK79" s="126"/>
      <c r="BL79" s="126"/>
      <c r="BM79" s="126"/>
      <c r="BN79" s="126"/>
      <c r="BO79" s="126"/>
      <c r="BP79" s="126"/>
      <c r="BQ79" s="121">
        <f>BQ80</f>
        <v>27600</v>
      </c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>
        <f t="shared" si="6"/>
        <v>27600</v>
      </c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>
        <f t="shared" si="8"/>
        <v>27600</v>
      </c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>
        <f t="shared" si="7"/>
        <v>27600</v>
      </c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>
        <f t="shared" si="3"/>
        <v>27600</v>
      </c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>
        <f t="shared" si="4"/>
        <v>27600</v>
      </c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</row>
    <row r="80" spans="1:152" s="22" customFormat="1" ht="30" customHeight="1">
      <c r="A80" s="124" t="s">
        <v>189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6" t="s">
        <v>193</v>
      </c>
      <c r="V80" s="126"/>
      <c r="W80" s="126"/>
      <c r="X80" s="126"/>
      <c r="Y80" s="126"/>
      <c r="Z80" s="126"/>
      <c r="AA80" s="126"/>
      <c r="AB80" s="126"/>
      <c r="AC80" s="126"/>
      <c r="AD80" s="126" t="s">
        <v>75</v>
      </c>
      <c r="AE80" s="126"/>
      <c r="AF80" s="126"/>
      <c r="AG80" s="126"/>
      <c r="AH80" s="126"/>
      <c r="AI80" s="126"/>
      <c r="AJ80" s="126"/>
      <c r="AK80" s="126"/>
      <c r="AL80" s="126"/>
      <c r="AM80" s="126" t="s">
        <v>88</v>
      </c>
      <c r="AN80" s="126"/>
      <c r="AO80" s="126"/>
      <c r="AP80" s="126"/>
      <c r="AQ80" s="126"/>
      <c r="AR80" s="126"/>
      <c r="AS80" s="126"/>
      <c r="AT80" s="126"/>
      <c r="AU80" s="126"/>
      <c r="AV80" s="126" t="s">
        <v>260</v>
      </c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 t="s">
        <v>123</v>
      </c>
      <c r="BI80" s="126"/>
      <c r="BJ80" s="126"/>
      <c r="BK80" s="126"/>
      <c r="BL80" s="126"/>
      <c r="BM80" s="126"/>
      <c r="BN80" s="126"/>
      <c r="BO80" s="126"/>
      <c r="BP80" s="126"/>
      <c r="BQ80" s="121">
        <f>BQ81+BQ82</f>
        <v>27600</v>
      </c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>
        <f t="shared" si="6"/>
        <v>27600</v>
      </c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>
        <f t="shared" si="8"/>
        <v>27600</v>
      </c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>
        <f t="shared" si="7"/>
        <v>27600</v>
      </c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>
        <f t="shared" si="3"/>
        <v>27600</v>
      </c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>
        <f t="shared" si="4"/>
        <v>27600</v>
      </c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</row>
    <row r="81" spans="1:152" s="22" customFormat="1" ht="16.5" customHeight="1">
      <c r="A81" s="124" t="s">
        <v>190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6" t="s">
        <v>194</v>
      </c>
      <c r="V81" s="126"/>
      <c r="W81" s="126"/>
      <c r="X81" s="126"/>
      <c r="Y81" s="126"/>
      <c r="Z81" s="126"/>
      <c r="AA81" s="126"/>
      <c r="AB81" s="126"/>
      <c r="AC81" s="126"/>
      <c r="AD81" s="126" t="s">
        <v>75</v>
      </c>
      <c r="AE81" s="126"/>
      <c r="AF81" s="126"/>
      <c r="AG81" s="126"/>
      <c r="AH81" s="126"/>
      <c r="AI81" s="126"/>
      <c r="AJ81" s="126"/>
      <c r="AK81" s="126"/>
      <c r="AL81" s="126"/>
      <c r="AM81" s="126" t="s">
        <v>88</v>
      </c>
      <c r="AN81" s="126"/>
      <c r="AO81" s="126"/>
      <c r="AP81" s="126"/>
      <c r="AQ81" s="126"/>
      <c r="AR81" s="126"/>
      <c r="AS81" s="126"/>
      <c r="AT81" s="126"/>
      <c r="AU81" s="126"/>
      <c r="AV81" s="126" t="s">
        <v>260</v>
      </c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 t="s">
        <v>90</v>
      </c>
      <c r="BI81" s="126"/>
      <c r="BJ81" s="126"/>
      <c r="BK81" s="126"/>
      <c r="BL81" s="126"/>
      <c r="BM81" s="126"/>
      <c r="BN81" s="126"/>
      <c r="BO81" s="126"/>
      <c r="BP81" s="126"/>
      <c r="BQ81" s="121">
        <v>21198.16</v>
      </c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>
        <f t="shared" si="6"/>
        <v>21198.16</v>
      </c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>
        <f t="shared" si="8"/>
        <v>21198.16</v>
      </c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>
        <f t="shared" si="7"/>
        <v>21198.16</v>
      </c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>
        <f t="shared" si="3"/>
        <v>21198.16</v>
      </c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>
        <f t="shared" si="4"/>
        <v>21198.16</v>
      </c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</row>
    <row r="82" spans="1:152" s="22" customFormat="1" ht="57.75" customHeight="1">
      <c r="A82" s="124" t="s">
        <v>342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6" t="s">
        <v>195</v>
      </c>
      <c r="V82" s="126"/>
      <c r="W82" s="126"/>
      <c r="X82" s="126"/>
      <c r="Y82" s="126"/>
      <c r="Z82" s="126"/>
      <c r="AA82" s="126"/>
      <c r="AB82" s="126"/>
      <c r="AC82" s="126"/>
      <c r="AD82" s="126" t="s">
        <v>75</v>
      </c>
      <c r="AE82" s="126"/>
      <c r="AF82" s="126"/>
      <c r="AG82" s="126"/>
      <c r="AH82" s="126"/>
      <c r="AI82" s="126"/>
      <c r="AJ82" s="126"/>
      <c r="AK82" s="126"/>
      <c r="AL82" s="126"/>
      <c r="AM82" s="126" t="s">
        <v>88</v>
      </c>
      <c r="AN82" s="126"/>
      <c r="AO82" s="126"/>
      <c r="AP82" s="126"/>
      <c r="AQ82" s="126"/>
      <c r="AR82" s="126"/>
      <c r="AS82" s="126"/>
      <c r="AT82" s="126"/>
      <c r="AU82" s="126"/>
      <c r="AV82" s="126" t="s">
        <v>260</v>
      </c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 t="s">
        <v>91</v>
      </c>
      <c r="BI82" s="126"/>
      <c r="BJ82" s="126"/>
      <c r="BK82" s="126"/>
      <c r="BL82" s="126"/>
      <c r="BM82" s="126"/>
      <c r="BN82" s="126"/>
      <c r="BO82" s="126"/>
      <c r="BP82" s="126"/>
      <c r="BQ82" s="121">
        <v>6401.84</v>
      </c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>
        <f t="shared" si="6"/>
        <v>6401.84</v>
      </c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>
        <f t="shared" si="8"/>
        <v>6401.84</v>
      </c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>
        <f t="shared" si="7"/>
        <v>6401.84</v>
      </c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>
        <f t="shared" si="3"/>
        <v>6401.84</v>
      </c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>
        <f t="shared" si="4"/>
        <v>6401.84</v>
      </c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</row>
    <row r="83" spans="1:152" s="22" customFormat="1" ht="69.75" customHeight="1">
      <c r="A83" s="135" t="s">
        <v>247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7" t="s">
        <v>196</v>
      </c>
      <c r="V83" s="137"/>
      <c r="W83" s="137"/>
      <c r="X83" s="137"/>
      <c r="Y83" s="137"/>
      <c r="Z83" s="137"/>
      <c r="AA83" s="137"/>
      <c r="AB83" s="137"/>
      <c r="AC83" s="137"/>
      <c r="AD83" s="137" t="s">
        <v>75</v>
      </c>
      <c r="AE83" s="137"/>
      <c r="AF83" s="137"/>
      <c r="AG83" s="137"/>
      <c r="AH83" s="137"/>
      <c r="AI83" s="137"/>
      <c r="AJ83" s="137"/>
      <c r="AK83" s="137"/>
      <c r="AL83" s="137"/>
      <c r="AM83" s="137" t="s">
        <v>88</v>
      </c>
      <c r="AN83" s="137"/>
      <c r="AO83" s="137"/>
      <c r="AP83" s="137"/>
      <c r="AQ83" s="137"/>
      <c r="AR83" s="137"/>
      <c r="AS83" s="137"/>
      <c r="AT83" s="137"/>
      <c r="AU83" s="137"/>
      <c r="AV83" s="137" t="s">
        <v>94</v>
      </c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2">
        <f>BQ84</f>
        <v>4300</v>
      </c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>
        <f t="shared" si="6"/>
        <v>4300</v>
      </c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>
        <f t="shared" si="8"/>
        <v>4300</v>
      </c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>
        <f t="shared" si="7"/>
        <v>4300</v>
      </c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>
        <f t="shared" si="3"/>
        <v>4300</v>
      </c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>
        <f t="shared" si="4"/>
        <v>4300</v>
      </c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</row>
    <row r="84" spans="1:152" s="22" customFormat="1" ht="33" customHeight="1">
      <c r="A84" s="124" t="s">
        <v>156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6" t="s">
        <v>197</v>
      </c>
      <c r="V84" s="126"/>
      <c r="W84" s="126"/>
      <c r="X84" s="126"/>
      <c r="Y84" s="126"/>
      <c r="Z84" s="126"/>
      <c r="AA84" s="126"/>
      <c r="AB84" s="126"/>
      <c r="AC84" s="126"/>
      <c r="AD84" s="126" t="s">
        <v>75</v>
      </c>
      <c r="AE84" s="126"/>
      <c r="AF84" s="126"/>
      <c r="AG84" s="126"/>
      <c r="AH84" s="126"/>
      <c r="AI84" s="126"/>
      <c r="AJ84" s="126"/>
      <c r="AK84" s="126"/>
      <c r="AL84" s="126"/>
      <c r="AM84" s="126" t="s">
        <v>88</v>
      </c>
      <c r="AN84" s="126"/>
      <c r="AO84" s="126"/>
      <c r="AP84" s="126"/>
      <c r="AQ84" s="126"/>
      <c r="AR84" s="126"/>
      <c r="AS84" s="126"/>
      <c r="AT84" s="126"/>
      <c r="AU84" s="126"/>
      <c r="AV84" s="126" t="s">
        <v>94</v>
      </c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 t="s">
        <v>131</v>
      </c>
      <c r="BI84" s="126"/>
      <c r="BJ84" s="126"/>
      <c r="BK84" s="126"/>
      <c r="BL84" s="126"/>
      <c r="BM84" s="126"/>
      <c r="BN84" s="126"/>
      <c r="BO84" s="126"/>
      <c r="BP84" s="126"/>
      <c r="BQ84" s="121">
        <f>BQ85</f>
        <v>4300</v>
      </c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>
        <f t="shared" si="6"/>
        <v>4300</v>
      </c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>
        <f t="shared" si="8"/>
        <v>4300</v>
      </c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>
        <f t="shared" si="7"/>
        <v>4300</v>
      </c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>
        <f t="shared" si="3"/>
        <v>4300</v>
      </c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>
        <f t="shared" si="4"/>
        <v>4300</v>
      </c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</row>
    <row r="85" spans="1:152" s="22" customFormat="1" ht="38.25" customHeight="1">
      <c r="A85" s="124" t="s">
        <v>157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6" t="s">
        <v>198</v>
      </c>
      <c r="V85" s="126"/>
      <c r="W85" s="126"/>
      <c r="X85" s="126"/>
      <c r="Y85" s="126"/>
      <c r="Z85" s="126"/>
      <c r="AA85" s="126"/>
      <c r="AB85" s="126"/>
      <c r="AC85" s="126"/>
      <c r="AD85" s="126" t="s">
        <v>75</v>
      </c>
      <c r="AE85" s="126"/>
      <c r="AF85" s="126"/>
      <c r="AG85" s="126"/>
      <c r="AH85" s="126"/>
      <c r="AI85" s="126"/>
      <c r="AJ85" s="126"/>
      <c r="AK85" s="126"/>
      <c r="AL85" s="126"/>
      <c r="AM85" s="126" t="s">
        <v>88</v>
      </c>
      <c r="AN85" s="126"/>
      <c r="AO85" s="126"/>
      <c r="AP85" s="126"/>
      <c r="AQ85" s="126"/>
      <c r="AR85" s="126"/>
      <c r="AS85" s="126"/>
      <c r="AT85" s="126"/>
      <c r="AU85" s="126"/>
      <c r="AV85" s="126" t="s">
        <v>94</v>
      </c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 t="s">
        <v>135</v>
      </c>
      <c r="BI85" s="126"/>
      <c r="BJ85" s="126"/>
      <c r="BK85" s="126"/>
      <c r="BL85" s="126"/>
      <c r="BM85" s="126"/>
      <c r="BN85" s="126"/>
      <c r="BO85" s="126"/>
      <c r="BP85" s="126"/>
      <c r="BQ85" s="121">
        <f>BQ86</f>
        <v>4300</v>
      </c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>
        <f t="shared" si="6"/>
        <v>4300</v>
      </c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>
        <f t="shared" si="8"/>
        <v>4300</v>
      </c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>
        <f t="shared" si="7"/>
        <v>4300</v>
      </c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>
        <f t="shared" si="3"/>
        <v>4300</v>
      </c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>
        <f t="shared" si="4"/>
        <v>4300</v>
      </c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</row>
    <row r="86" spans="1:152" s="22" customFormat="1" ht="14.25" customHeight="1">
      <c r="A86" s="124" t="s">
        <v>158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6" t="s">
        <v>199</v>
      </c>
      <c r="V86" s="126"/>
      <c r="W86" s="126"/>
      <c r="X86" s="126"/>
      <c r="Y86" s="126"/>
      <c r="Z86" s="126"/>
      <c r="AA86" s="126"/>
      <c r="AB86" s="126"/>
      <c r="AC86" s="126"/>
      <c r="AD86" s="126" t="s">
        <v>75</v>
      </c>
      <c r="AE86" s="126"/>
      <c r="AF86" s="126"/>
      <c r="AG86" s="126"/>
      <c r="AH86" s="126"/>
      <c r="AI86" s="126"/>
      <c r="AJ86" s="126"/>
      <c r="AK86" s="126"/>
      <c r="AL86" s="126"/>
      <c r="AM86" s="126" t="s">
        <v>88</v>
      </c>
      <c r="AN86" s="126"/>
      <c r="AO86" s="126"/>
      <c r="AP86" s="126"/>
      <c r="AQ86" s="126"/>
      <c r="AR86" s="126"/>
      <c r="AS86" s="126"/>
      <c r="AT86" s="126"/>
      <c r="AU86" s="126"/>
      <c r="AV86" s="126" t="s">
        <v>94</v>
      </c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 t="s">
        <v>83</v>
      </c>
      <c r="BI86" s="126"/>
      <c r="BJ86" s="126"/>
      <c r="BK86" s="126"/>
      <c r="BL86" s="126"/>
      <c r="BM86" s="126"/>
      <c r="BN86" s="126"/>
      <c r="BO86" s="126"/>
      <c r="BP86" s="126"/>
      <c r="BQ86" s="121">
        <v>4300</v>
      </c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>
        <f t="shared" si="6"/>
        <v>4300</v>
      </c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>
        <f t="shared" si="8"/>
        <v>4300</v>
      </c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>
        <f t="shared" si="7"/>
        <v>4300</v>
      </c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>
        <f t="shared" si="3"/>
        <v>4300</v>
      </c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>
        <f t="shared" si="4"/>
        <v>4300</v>
      </c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</row>
    <row r="87" spans="1:152" s="22" customFormat="1" ht="12.75" customHeight="1">
      <c r="A87" s="170" t="s">
        <v>191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3" t="s">
        <v>200</v>
      </c>
      <c r="V87" s="143"/>
      <c r="W87" s="143"/>
      <c r="X87" s="143"/>
      <c r="Y87" s="143"/>
      <c r="Z87" s="143"/>
      <c r="AA87" s="143"/>
      <c r="AB87" s="143"/>
      <c r="AC87" s="143"/>
      <c r="AD87" s="143" t="s">
        <v>76</v>
      </c>
      <c r="AE87" s="143"/>
      <c r="AF87" s="143"/>
      <c r="AG87" s="143"/>
      <c r="AH87" s="143"/>
      <c r="AI87" s="143"/>
      <c r="AJ87" s="143"/>
      <c r="AK87" s="143"/>
      <c r="AL87" s="143"/>
      <c r="AM87" s="143" t="s">
        <v>113</v>
      </c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1">
        <f>BQ88</f>
        <v>112400</v>
      </c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>
        <f t="shared" si="6"/>
        <v>112400</v>
      </c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>
        <f>CS88</f>
        <v>103700</v>
      </c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>
        <f t="shared" si="7"/>
        <v>103700</v>
      </c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>
        <v>0</v>
      </c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>
        <f t="shared" si="4"/>
        <v>0</v>
      </c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</row>
    <row r="88" spans="1:152" s="22" customFormat="1" ht="18.75" customHeight="1">
      <c r="A88" s="135" t="s">
        <v>192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7" t="s">
        <v>201</v>
      </c>
      <c r="V88" s="137"/>
      <c r="W88" s="137"/>
      <c r="X88" s="137"/>
      <c r="Y88" s="137"/>
      <c r="Z88" s="137"/>
      <c r="AA88" s="137"/>
      <c r="AB88" s="137"/>
      <c r="AC88" s="137"/>
      <c r="AD88" s="137" t="s">
        <v>76</v>
      </c>
      <c r="AE88" s="137"/>
      <c r="AF88" s="137"/>
      <c r="AG88" s="137"/>
      <c r="AH88" s="137"/>
      <c r="AI88" s="137"/>
      <c r="AJ88" s="137"/>
      <c r="AK88" s="137"/>
      <c r="AL88" s="137"/>
      <c r="AM88" s="137" t="s">
        <v>95</v>
      </c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2">
        <f>BQ89</f>
        <v>112400</v>
      </c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>
        <f t="shared" si="6"/>
        <v>112400</v>
      </c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>
        <f>CS89</f>
        <v>103700</v>
      </c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>
        <f t="shared" si="7"/>
        <v>103700</v>
      </c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>
        <v>0</v>
      </c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>
        <f t="shared" si="4"/>
        <v>0</v>
      </c>
      <c r="EG88" s="132"/>
      <c r="EH88" s="132"/>
      <c r="EI88" s="132"/>
      <c r="EJ88" s="132"/>
      <c r="EK88" s="132"/>
      <c r="EL88" s="132"/>
      <c r="EM88" s="132"/>
      <c r="EN88" s="132"/>
      <c r="EO88" s="132"/>
      <c r="EP88" s="132"/>
      <c r="EQ88" s="132"/>
      <c r="ER88" s="132"/>
      <c r="ES88" s="132"/>
      <c r="ET88" s="132"/>
      <c r="EU88" s="132"/>
      <c r="EV88" s="132"/>
    </row>
    <row r="89" spans="1:152" s="22" customFormat="1" ht="24.75" customHeight="1">
      <c r="A89" s="125" t="s">
        <v>244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6" t="s">
        <v>202</v>
      </c>
      <c r="V89" s="126"/>
      <c r="W89" s="126"/>
      <c r="X89" s="126"/>
      <c r="Y89" s="126"/>
      <c r="Z89" s="126"/>
      <c r="AA89" s="126"/>
      <c r="AB89" s="126"/>
      <c r="AC89" s="126"/>
      <c r="AD89" s="126" t="s">
        <v>76</v>
      </c>
      <c r="AE89" s="126"/>
      <c r="AF89" s="126"/>
      <c r="AG89" s="126"/>
      <c r="AH89" s="126"/>
      <c r="AI89" s="126"/>
      <c r="AJ89" s="126"/>
      <c r="AK89" s="126"/>
      <c r="AL89" s="126"/>
      <c r="AM89" s="126" t="s">
        <v>95</v>
      </c>
      <c r="AN89" s="126"/>
      <c r="AO89" s="126"/>
      <c r="AP89" s="126"/>
      <c r="AQ89" s="126"/>
      <c r="AR89" s="126"/>
      <c r="AS89" s="126"/>
      <c r="AT89" s="126"/>
      <c r="AU89" s="126"/>
      <c r="AV89" s="126" t="s">
        <v>150</v>
      </c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1">
        <f>BQ90</f>
        <v>112400</v>
      </c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>
        <f t="shared" si="6"/>
        <v>112400</v>
      </c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>
        <f>CS90</f>
        <v>103700</v>
      </c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>
        <f t="shared" si="7"/>
        <v>103700</v>
      </c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>
        <v>0</v>
      </c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>
        <f t="shared" si="4"/>
        <v>0</v>
      </c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</row>
    <row r="90" spans="1:152" s="22" customFormat="1" ht="27.75" customHeight="1">
      <c r="A90" s="124" t="s">
        <v>245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6" t="s">
        <v>203</v>
      </c>
      <c r="V90" s="126"/>
      <c r="W90" s="126"/>
      <c r="X90" s="126"/>
      <c r="Y90" s="126"/>
      <c r="Z90" s="126"/>
      <c r="AA90" s="126"/>
      <c r="AB90" s="126"/>
      <c r="AC90" s="126"/>
      <c r="AD90" s="126" t="s">
        <v>76</v>
      </c>
      <c r="AE90" s="126"/>
      <c r="AF90" s="126"/>
      <c r="AG90" s="126"/>
      <c r="AH90" s="126"/>
      <c r="AI90" s="126"/>
      <c r="AJ90" s="126"/>
      <c r="AK90" s="126"/>
      <c r="AL90" s="126"/>
      <c r="AM90" s="126" t="s">
        <v>95</v>
      </c>
      <c r="AN90" s="126"/>
      <c r="AO90" s="126"/>
      <c r="AP90" s="126"/>
      <c r="AQ90" s="126"/>
      <c r="AR90" s="126"/>
      <c r="AS90" s="126"/>
      <c r="AT90" s="126"/>
      <c r="AU90" s="126"/>
      <c r="AV90" s="126" t="s">
        <v>151</v>
      </c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1">
        <f>BQ91</f>
        <v>112400</v>
      </c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>
        <f t="shared" si="6"/>
        <v>112400</v>
      </c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>
        <f>CS91</f>
        <v>103700</v>
      </c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>
        <f t="shared" si="7"/>
        <v>103700</v>
      </c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>
        <v>0</v>
      </c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>
        <f>DU90:EM90</f>
        <v>0</v>
      </c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</row>
    <row r="91" spans="1:152" s="22" customFormat="1" ht="45" customHeight="1">
      <c r="A91" s="124" t="s">
        <v>248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6" t="s">
        <v>204</v>
      </c>
      <c r="V91" s="126"/>
      <c r="W91" s="126"/>
      <c r="X91" s="126"/>
      <c r="Y91" s="126"/>
      <c r="Z91" s="126"/>
      <c r="AA91" s="126"/>
      <c r="AB91" s="126"/>
      <c r="AC91" s="126"/>
      <c r="AD91" s="126" t="s">
        <v>76</v>
      </c>
      <c r="AE91" s="126"/>
      <c r="AF91" s="126"/>
      <c r="AG91" s="126"/>
      <c r="AH91" s="126"/>
      <c r="AI91" s="126"/>
      <c r="AJ91" s="126"/>
      <c r="AK91" s="126"/>
      <c r="AL91" s="126"/>
      <c r="AM91" s="126" t="s">
        <v>95</v>
      </c>
      <c r="AN91" s="126"/>
      <c r="AO91" s="126"/>
      <c r="AP91" s="126"/>
      <c r="AQ91" s="126"/>
      <c r="AR91" s="126"/>
      <c r="AS91" s="126"/>
      <c r="AT91" s="126"/>
      <c r="AU91" s="126"/>
      <c r="AV91" s="126" t="s">
        <v>96</v>
      </c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1">
        <f>BQ92+BQ96</f>
        <v>112400</v>
      </c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>
        <f t="shared" si="6"/>
        <v>112400</v>
      </c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>
        <f>CS92+CS96</f>
        <v>103700</v>
      </c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>
        <f t="shared" si="7"/>
        <v>103700</v>
      </c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>
        <v>0</v>
      </c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>
        <f aca="true" t="shared" si="9" ref="EF91:EF101">DU91</f>
        <v>0</v>
      </c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</row>
    <row r="92" spans="1:152" s="22" customFormat="1" ht="64.5" customHeight="1">
      <c r="A92" s="125" t="s">
        <v>344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6" t="s">
        <v>205</v>
      </c>
      <c r="V92" s="126"/>
      <c r="W92" s="126"/>
      <c r="X92" s="126"/>
      <c r="Y92" s="126"/>
      <c r="Z92" s="126"/>
      <c r="AA92" s="126"/>
      <c r="AB92" s="126"/>
      <c r="AC92" s="126"/>
      <c r="AD92" s="126" t="s">
        <v>76</v>
      </c>
      <c r="AE92" s="126"/>
      <c r="AF92" s="126"/>
      <c r="AG92" s="126"/>
      <c r="AH92" s="126"/>
      <c r="AI92" s="126"/>
      <c r="AJ92" s="126"/>
      <c r="AK92" s="126"/>
      <c r="AL92" s="126"/>
      <c r="AM92" s="126" t="s">
        <v>95</v>
      </c>
      <c r="AN92" s="126"/>
      <c r="AO92" s="126"/>
      <c r="AP92" s="126"/>
      <c r="AQ92" s="126"/>
      <c r="AR92" s="126"/>
      <c r="AS92" s="126"/>
      <c r="AT92" s="126"/>
      <c r="AU92" s="126"/>
      <c r="AV92" s="126" t="s">
        <v>96</v>
      </c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 t="s">
        <v>122</v>
      </c>
      <c r="BI92" s="126"/>
      <c r="BJ92" s="126"/>
      <c r="BK92" s="126"/>
      <c r="BL92" s="126"/>
      <c r="BM92" s="126"/>
      <c r="BN92" s="126"/>
      <c r="BO92" s="126"/>
      <c r="BP92" s="126"/>
      <c r="BQ92" s="121">
        <f>BQ93</f>
        <v>97969.2</v>
      </c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>
        <f t="shared" si="6"/>
        <v>97969.2</v>
      </c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>
        <f>BQ92</f>
        <v>97969.2</v>
      </c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>
        <f t="shared" si="7"/>
        <v>97969.2</v>
      </c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>
        <v>0</v>
      </c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>
        <f t="shared" si="9"/>
        <v>0</v>
      </c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</row>
    <row r="93" spans="1:152" s="22" customFormat="1" ht="27.75" customHeight="1">
      <c r="A93" s="124" t="s">
        <v>152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6" t="s">
        <v>206</v>
      </c>
      <c r="V93" s="126"/>
      <c r="W93" s="126"/>
      <c r="X93" s="126"/>
      <c r="Y93" s="126"/>
      <c r="Z93" s="126"/>
      <c r="AA93" s="126"/>
      <c r="AB93" s="126"/>
      <c r="AC93" s="126"/>
      <c r="AD93" s="126" t="s">
        <v>76</v>
      </c>
      <c r="AE93" s="126"/>
      <c r="AF93" s="126"/>
      <c r="AG93" s="126"/>
      <c r="AH93" s="126"/>
      <c r="AI93" s="126"/>
      <c r="AJ93" s="126"/>
      <c r="AK93" s="126"/>
      <c r="AL93" s="126"/>
      <c r="AM93" s="126" t="s">
        <v>95</v>
      </c>
      <c r="AN93" s="126"/>
      <c r="AO93" s="126"/>
      <c r="AP93" s="126"/>
      <c r="AQ93" s="126"/>
      <c r="AR93" s="126"/>
      <c r="AS93" s="126"/>
      <c r="AT93" s="126"/>
      <c r="AU93" s="126"/>
      <c r="AV93" s="126" t="s">
        <v>96</v>
      </c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 t="s">
        <v>78</v>
      </c>
      <c r="BI93" s="126"/>
      <c r="BJ93" s="126"/>
      <c r="BK93" s="126"/>
      <c r="BL93" s="126"/>
      <c r="BM93" s="126"/>
      <c r="BN93" s="126"/>
      <c r="BO93" s="126"/>
      <c r="BP93" s="126"/>
      <c r="BQ93" s="121">
        <f>BQ94+BQ95</f>
        <v>97969.2</v>
      </c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>
        <f t="shared" si="6"/>
        <v>97969.2</v>
      </c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>
        <f>BQ93</f>
        <v>97969.2</v>
      </c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>
        <f t="shared" si="7"/>
        <v>97969.2</v>
      </c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>
        <v>0</v>
      </c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>
        <f t="shared" si="9"/>
        <v>0</v>
      </c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</row>
    <row r="94" spans="1:152" s="22" customFormat="1" ht="25.5" customHeight="1">
      <c r="A94" s="125" t="s">
        <v>153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6" t="s">
        <v>207</v>
      </c>
      <c r="V94" s="126"/>
      <c r="W94" s="126"/>
      <c r="X94" s="126"/>
      <c r="Y94" s="126"/>
      <c r="Z94" s="126"/>
      <c r="AA94" s="126"/>
      <c r="AB94" s="126"/>
      <c r="AC94" s="126"/>
      <c r="AD94" s="126" t="s">
        <v>76</v>
      </c>
      <c r="AE94" s="126"/>
      <c r="AF94" s="126"/>
      <c r="AG94" s="126"/>
      <c r="AH94" s="126"/>
      <c r="AI94" s="126"/>
      <c r="AJ94" s="126"/>
      <c r="AK94" s="126"/>
      <c r="AL94" s="126"/>
      <c r="AM94" s="126" t="s">
        <v>95</v>
      </c>
      <c r="AN94" s="126"/>
      <c r="AO94" s="126"/>
      <c r="AP94" s="126"/>
      <c r="AQ94" s="126"/>
      <c r="AR94" s="126"/>
      <c r="AS94" s="126"/>
      <c r="AT94" s="126"/>
      <c r="AU94" s="126"/>
      <c r="AV94" s="126" t="s">
        <v>96</v>
      </c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 t="s">
        <v>80</v>
      </c>
      <c r="BI94" s="126"/>
      <c r="BJ94" s="126"/>
      <c r="BK94" s="126"/>
      <c r="BL94" s="126"/>
      <c r="BM94" s="126"/>
      <c r="BN94" s="126"/>
      <c r="BO94" s="126"/>
      <c r="BP94" s="126"/>
      <c r="BQ94" s="121">
        <v>75245.14</v>
      </c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>
        <f t="shared" si="6"/>
        <v>75245.14</v>
      </c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>
        <f>BQ94</f>
        <v>75245.14</v>
      </c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>
        <f t="shared" si="7"/>
        <v>75245.14</v>
      </c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>
        <v>0</v>
      </c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>
        <f t="shared" si="9"/>
        <v>0</v>
      </c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</row>
    <row r="95" spans="1:152" s="22" customFormat="1" ht="51.75" customHeight="1">
      <c r="A95" s="124" t="s">
        <v>345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6" t="s">
        <v>208</v>
      </c>
      <c r="V95" s="126"/>
      <c r="W95" s="126"/>
      <c r="X95" s="126"/>
      <c r="Y95" s="126"/>
      <c r="Z95" s="126"/>
      <c r="AA95" s="126"/>
      <c r="AB95" s="126"/>
      <c r="AC95" s="126"/>
      <c r="AD95" s="126" t="s">
        <v>76</v>
      </c>
      <c r="AE95" s="126"/>
      <c r="AF95" s="126"/>
      <c r="AG95" s="126"/>
      <c r="AH95" s="126"/>
      <c r="AI95" s="126"/>
      <c r="AJ95" s="126"/>
      <c r="AK95" s="126"/>
      <c r="AL95" s="126"/>
      <c r="AM95" s="126" t="s">
        <v>95</v>
      </c>
      <c r="AN95" s="126"/>
      <c r="AO95" s="126"/>
      <c r="AP95" s="126"/>
      <c r="AQ95" s="126"/>
      <c r="AR95" s="126"/>
      <c r="AS95" s="126"/>
      <c r="AT95" s="126"/>
      <c r="AU95" s="126"/>
      <c r="AV95" s="126" t="s">
        <v>96</v>
      </c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 t="s">
        <v>81</v>
      </c>
      <c r="BI95" s="126"/>
      <c r="BJ95" s="126"/>
      <c r="BK95" s="126"/>
      <c r="BL95" s="126"/>
      <c r="BM95" s="126"/>
      <c r="BN95" s="126"/>
      <c r="BO95" s="126"/>
      <c r="BP95" s="126"/>
      <c r="BQ95" s="121">
        <v>22724.06</v>
      </c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>
        <f t="shared" si="6"/>
        <v>22724.06</v>
      </c>
      <c r="CC95" s="122"/>
      <c r="CD95" s="122"/>
      <c r="CE95" s="122"/>
      <c r="CF95" s="122"/>
      <c r="CG95" s="122"/>
      <c r="CH95" s="122"/>
      <c r="CI95" s="122"/>
      <c r="CJ95" s="126"/>
      <c r="CK95" s="126"/>
      <c r="CL95" s="126"/>
      <c r="CM95" s="126"/>
      <c r="CN95" s="126"/>
      <c r="CO95" s="126"/>
      <c r="CP95" s="126"/>
      <c r="CQ95" s="126"/>
      <c r="CR95" s="126"/>
      <c r="CS95" s="121">
        <f>BQ95</f>
        <v>22724.06</v>
      </c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>
        <f t="shared" si="7"/>
        <v>22724.06</v>
      </c>
      <c r="DE95" s="122"/>
      <c r="DF95" s="122"/>
      <c r="DG95" s="122"/>
      <c r="DH95" s="122"/>
      <c r="DI95" s="122"/>
      <c r="DJ95" s="122"/>
      <c r="DK95" s="122"/>
      <c r="DL95" s="126"/>
      <c r="DM95" s="126"/>
      <c r="DN95" s="126"/>
      <c r="DO95" s="126"/>
      <c r="DP95" s="126"/>
      <c r="DQ95" s="126"/>
      <c r="DR95" s="126"/>
      <c r="DS95" s="126"/>
      <c r="DT95" s="126"/>
      <c r="DU95" s="121">
        <v>0</v>
      </c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>
        <f t="shared" si="9"/>
        <v>0</v>
      </c>
      <c r="EG95" s="122"/>
      <c r="EH95" s="122"/>
      <c r="EI95" s="122"/>
      <c r="EJ95" s="122"/>
      <c r="EK95" s="122"/>
      <c r="EL95" s="122"/>
      <c r="EM95" s="122"/>
      <c r="EN95" s="126"/>
      <c r="EO95" s="126"/>
      <c r="EP95" s="126"/>
      <c r="EQ95" s="126"/>
      <c r="ER95" s="126"/>
      <c r="ES95" s="126"/>
      <c r="ET95" s="126"/>
      <c r="EU95" s="126"/>
      <c r="EV95" s="126"/>
    </row>
    <row r="96" spans="1:152" s="22" customFormat="1" ht="30" customHeight="1">
      <c r="A96" s="124" t="s">
        <v>156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6" t="s">
        <v>209</v>
      </c>
      <c r="V96" s="126"/>
      <c r="W96" s="126"/>
      <c r="X96" s="126"/>
      <c r="Y96" s="126"/>
      <c r="Z96" s="126"/>
      <c r="AA96" s="126"/>
      <c r="AB96" s="126"/>
      <c r="AC96" s="126"/>
      <c r="AD96" s="126" t="s">
        <v>76</v>
      </c>
      <c r="AE96" s="126"/>
      <c r="AF96" s="126"/>
      <c r="AG96" s="126"/>
      <c r="AH96" s="126"/>
      <c r="AI96" s="126"/>
      <c r="AJ96" s="126"/>
      <c r="AK96" s="126"/>
      <c r="AL96" s="126"/>
      <c r="AM96" s="126" t="s">
        <v>95</v>
      </c>
      <c r="AN96" s="126"/>
      <c r="AO96" s="126"/>
      <c r="AP96" s="126"/>
      <c r="AQ96" s="126"/>
      <c r="AR96" s="126"/>
      <c r="AS96" s="126"/>
      <c r="AT96" s="126"/>
      <c r="AU96" s="126"/>
      <c r="AV96" s="126" t="s">
        <v>96</v>
      </c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 t="s">
        <v>131</v>
      </c>
      <c r="BI96" s="126"/>
      <c r="BJ96" s="126"/>
      <c r="BK96" s="126"/>
      <c r="BL96" s="126"/>
      <c r="BM96" s="126"/>
      <c r="BN96" s="126"/>
      <c r="BO96" s="126"/>
      <c r="BP96" s="126"/>
      <c r="BQ96" s="121">
        <f>BQ97</f>
        <v>14430.8</v>
      </c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>
        <f t="shared" si="6"/>
        <v>14430.8</v>
      </c>
      <c r="CC96" s="122"/>
      <c r="CD96" s="122"/>
      <c r="CE96" s="122"/>
      <c r="CF96" s="122"/>
      <c r="CG96" s="122"/>
      <c r="CH96" s="122"/>
      <c r="CI96" s="122"/>
      <c r="CJ96" s="126"/>
      <c r="CK96" s="126"/>
      <c r="CL96" s="126"/>
      <c r="CM96" s="126"/>
      <c r="CN96" s="126"/>
      <c r="CO96" s="126"/>
      <c r="CP96" s="126"/>
      <c r="CQ96" s="126"/>
      <c r="CR96" s="126"/>
      <c r="CS96" s="121">
        <f>CS97</f>
        <v>5730.8</v>
      </c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>
        <f t="shared" si="7"/>
        <v>5730.8</v>
      </c>
      <c r="DE96" s="122"/>
      <c r="DF96" s="122"/>
      <c r="DG96" s="122"/>
      <c r="DH96" s="122"/>
      <c r="DI96" s="122"/>
      <c r="DJ96" s="122"/>
      <c r="DK96" s="122"/>
      <c r="DL96" s="126"/>
      <c r="DM96" s="126"/>
      <c r="DN96" s="126"/>
      <c r="DO96" s="126"/>
      <c r="DP96" s="126"/>
      <c r="DQ96" s="126"/>
      <c r="DR96" s="126"/>
      <c r="DS96" s="126"/>
      <c r="DT96" s="126"/>
      <c r="DU96" s="121">
        <v>0</v>
      </c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>
        <f t="shared" si="9"/>
        <v>0</v>
      </c>
      <c r="EG96" s="122"/>
      <c r="EH96" s="122"/>
      <c r="EI96" s="122"/>
      <c r="EJ96" s="122"/>
      <c r="EK96" s="122"/>
      <c r="EL96" s="122"/>
      <c r="EM96" s="122"/>
      <c r="EN96" s="126"/>
      <c r="EO96" s="126"/>
      <c r="EP96" s="126"/>
      <c r="EQ96" s="126"/>
      <c r="ER96" s="126"/>
      <c r="ES96" s="126"/>
      <c r="ET96" s="126"/>
      <c r="EU96" s="126"/>
      <c r="EV96" s="126"/>
    </row>
    <row r="97" spans="1:152" s="22" customFormat="1" ht="36" customHeight="1">
      <c r="A97" s="124" t="s">
        <v>157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6" t="s">
        <v>210</v>
      </c>
      <c r="V97" s="126"/>
      <c r="W97" s="126"/>
      <c r="X97" s="126"/>
      <c r="Y97" s="126"/>
      <c r="Z97" s="126"/>
      <c r="AA97" s="126"/>
      <c r="AB97" s="126"/>
      <c r="AC97" s="126"/>
      <c r="AD97" s="126" t="s">
        <v>76</v>
      </c>
      <c r="AE97" s="126"/>
      <c r="AF97" s="126"/>
      <c r="AG97" s="126"/>
      <c r="AH97" s="126"/>
      <c r="AI97" s="126"/>
      <c r="AJ97" s="126"/>
      <c r="AK97" s="126"/>
      <c r="AL97" s="126"/>
      <c r="AM97" s="126" t="s">
        <v>95</v>
      </c>
      <c r="AN97" s="126"/>
      <c r="AO97" s="126"/>
      <c r="AP97" s="126"/>
      <c r="AQ97" s="126"/>
      <c r="AR97" s="126"/>
      <c r="AS97" s="126"/>
      <c r="AT97" s="126"/>
      <c r="AU97" s="126"/>
      <c r="AV97" s="126" t="s">
        <v>96</v>
      </c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 t="s">
        <v>135</v>
      </c>
      <c r="BI97" s="126"/>
      <c r="BJ97" s="126"/>
      <c r="BK97" s="126"/>
      <c r="BL97" s="126"/>
      <c r="BM97" s="126"/>
      <c r="BN97" s="126"/>
      <c r="BO97" s="126"/>
      <c r="BP97" s="126"/>
      <c r="BQ97" s="121">
        <f>BQ98</f>
        <v>14430.8</v>
      </c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>
        <f>BQ97</f>
        <v>14430.8</v>
      </c>
      <c r="CC97" s="122"/>
      <c r="CD97" s="122"/>
      <c r="CE97" s="122"/>
      <c r="CF97" s="122"/>
      <c r="CG97" s="122"/>
      <c r="CH97" s="122"/>
      <c r="CI97" s="122"/>
      <c r="CJ97" s="126"/>
      <c r="CK97" s="126"/>
      <c r="CL97" s="126"/>
      <c r="CM97" s="126"/>
      <c r="CN97" s="126"/>
      <c r="CO97" s="126"/>
      <c r="CP97" s="126"/>
      <c r="CQ97" s="126"/>
      <c r="CR97" s="126"/>
      <c r="CS97" s="121">
        <f>CS98</f>
        <v>5730.8</v>
      </c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>
        <f>CS97</f>
        <v>5730.8</v>
      </c>
      <c r="DE97" s="122"/>
      <c r="DF97" s="122"/>
      <c r="DG97" s="122"/>
      <c r="DH97" s="122"/>
      <c r="DI97" s="122"/>
      <c r="DJ97" s="122"/>
      <c r="DK97" s="122"/>
      <c r="DL97" s="126"/>
      <c r="DM97" s="126"/>
      <c r="DN97" s="126"/>
      <c r="DO97" s="126"/>
      <c r="DP97" s="126"/>
      <c r="DQ97" s="126"/>
      <c r="DR97" s="126"/>
      <c r="DS97" s="126"/>
      <c r="DT97" s="126"/>
      <c r="DU97" s="121">
        <v>0</v>
      </c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>
        <f t="shared" si="9"/>
        <v>0</v>
      </c>
      <c r="EG97" s="122"/>
      <c r="EH97" s="122"/>
      <c r="EI97" s="122"/>
      <c r="EJ97" s="122"/>
      <c r="EK97" s="122"/>
      <c r="EL97" s="122"/>
      <c r="EM97" s="122"/>
      <c r="EN97" s="126"/>
      <c r="EO97" s="126"/>
      <c r="EP97" s="126"/>
      <c r="EQ97" s="126"/>
      <c r="ER97" s="126"/>
      <c r="ES97" s="126"/>
      <c r="ET97" s="126"/>
      <c r="EU97" s="126"/>
      <c r="EV97" s="126"/>
    </row>
    <row r="98" spans="1:152" s="22" customFormat="1" ht="12.75" customHeight="1">
      <c r="A98" s="124" t="s">
        <v>158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6" t="s">
        <v>160</v>
      </c>
      <c r="V98" s="126"/>
      <c r="W98" s="126"/>
      <c r="X98" s="126"/>
      <c r="Y98" s="126"/>
      <c r="Z98" s="126"/>
      <c r="AA98" s="126"/>
      <c r="AB98" s="126"/>
      <c r="AC98" s="126"/>
      <c r="AD98" s="126" t="s">
        <v>76</v>
      </c>
      <c r="AE98" s="126"/>
      <c r="AF98" s="126"/>
      <c r="AG98" s="126"/>
      <c r="AH98" s="126"/>
      <c r="AI98" s="126"/>
      <c r="AJ98" s="126"/>
      <c r="AK98" s="126"/>
      <c r="AL98" s="126"/>
      <c r="AM98" s="126" t="s">
        <v>95</v>
      </c>
      <c r="AN98" s="126"/>
      <c r="AO98" s="126"/>
      <c r="AP98" s="126"/>
      <c r="AQ98" s="126"/>
      <c r="AR98" s="126"/>
      <c r="AS98" s="126"/>
      <c r="AT98" s="126"/>
      <c r="AU98" s="126"/>
      <c r="AV98" s="126" t="s">
        <v>96</v>
      </c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 t="s">
        <v>83</v>
      </c>
      <c r="BI98" s="126"/>
      <c r="BJ98" s="126"/>
      <c r="BK98" s="126"/>
      <c r="BL98" s="126"/>
      <c r="BM98" s="126"/>
      <c r="BN98" s="126"/>
      <c r="BO98" s="126"/>
      <c r="BP98" s="126"/>
      <c r="BQ98" s="121">
        <v>14430.8</v>
      </c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>
        <f>BQ98</f>
        <v>14430.8</v>
      </c>
      <c r="CC98" s="122"/>
      <c r="CD98" s="122"/>
      <c r="CE98" s="122"/>
      <c r="CF98" s="122"/>
      <c r="CG98" s="122"/>
      <c r="CH98" s="122"/>
      <c r="CI98" s="122"/>
      <c r="CJ98" s="126"/>
      <c r="CK98" s="126"/>
      <c r="CL98" s="126"/>
      <c r="CM98" s="126"/>
      <c r="CN98" s="126"/>
      <c r="CO98" s="126"/>
      <c r="CP98" s="126"/>
      <c r="CQ98" s="126"/>
      <c r="CR98" s="126"/>
      <c r="CS98" s="121">
        <v>5730.8</v>
      </c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>
        <f>CS98</f>
        <v>5730.8</v>
      </c>
      <c r="DE98" s="122"/>
      <c r="DF98" s="122"/>
      <c r="DG98" s="122"/>
      <c r="DH98" s="122"/>
      <c r="DI98" s="122"/>
      <c r="DJ98" s="122"/>
      <c r="DK98" s="122"/>
      <c r="DL98" s="126"/>
      <c r="DM98" s="126"/>
      <c r="DN98" s="126"/>
      <c r="DO98" s="126"/>
      <c r="DP98" s="126"/>
      <c r="DQ98" s="126"/>
      <c r="DR98" s="126"/>
      <c r="DS98" s="126"/>
      <c r="DT98" s="126"/>
      <c r="DU98" s="121">
        <v>0</v>
      </c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>
        <f t="shared" si="9"/>
        <v>0</v>
      </c>
      <c r="EG98" s="122"/>
      <c r="EH98" s="122"/>
      <c r="EI98" s="122"/>
      <c r="EJ98" s="122"/>
      <c r="EK98" s="122"/>
      <c r="EL98" s="122"/>
      <c r="EM98" s="122"/>
      <c r="EN98" s="126"/>
      <c r="EO98" s="126"/>
      <c r="EP98" s="126"/>
      <c r="EQ98" s="126"/>
      <c r="ER98" s="126"/>
      <c r="ES98" s="126"/>
      <c r="ET98" s="126"/>
      <c r="EU98" s="126"/>
      <c r="EV98" s="126"/>
    </row>
    <row r="99" spans="1:152" s="22" customFormat="1" ht="12.75" customHeight="1">
      <c r="A99" s="144" t="s">
        <v>275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3" t="s">
        <v>211</v>
      </c>
      <c r="V99" s="143"/>
      <c r="W99" s="143"/>
      <c r="X99" s="143"/>
      <c r="Y99" s="143"/>
      <c r="Z99" s="143"/>
      <c r="AA99" s="143"/>
      <c r="AB99" s="143"/>
      <c r="AC99" s="143"/>
      <c r="AD99" s="143" t="s">
        <v>95</v>
      </c>
      <c r="AE99" s="143"/>
      <c r="AF99" s="143"/>
      <c r="AG99" s="143"/>
      <c r="AH99" s="143"/>
      <c r="AI99" s="143"/>
      <c r="AJ99" s="143"/>
      <c r="AK99" s="143"/>
      <c r="AL99" s="143"/>
      <c r="AM99" s="143" t="s">
        <v>113</v>
      </c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1">
        <f>BQ100</f>
        <v>102521</v>
      </c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>
        <f>CB100</f>
        <v>102521</v>
      </c>
      <c r="CC99" s="142"/>
      <c r="CD99" s="142"/>
      <c r="CE99" s="142"/>
      <c r="CF99" s="142"/>
      <c r="CG99" s="142"/>
      <c r="CH99" s="142"/>
      <c r="CI99" s="142"/>
      <c r="CJ99" s="143"/>
      <c r="CK99" s="143"/>
      <c r="CL99" s="143"/>
      <c r="CM99" s="143"/>
      <c r="CN99" s="143"/>
      <c r="CO99" s="143"/>
      <c r="CP99" s="143"/>
      <c r="CQ99" s="143"/>
      <c r="CR99" s="143"/>
      <c r="CS99" s="141">
        <f>CS100</f>
        <v>79200</v>
      </c>
      <c r="CT99" s="141"/>
      <c r="CU99" s="141"/>
      <c r="CV99" s="141"/>
      <c r="CW99" s="141"/>
      <c r="CX99" s="141"/>
      <c r="CY99" s="141"/>
      <c r="CZ99" s="141"/>
      <c r="DA99" s="141"/>
      <c r="DB99" s="141"/>
      <c r="DC99" s="141"/>
      <c r="DD99" s="141">
        <f>DD100</f>
        <v>79200</v>
      </c>
      <c r="DE99" s="142"/>
      <c r="DF99" s="142"/>
      <c r="DG99" s="142"/>
      <c r="DH99" s="142"/>
      <c r="DI99" s="142"/>
      <c r="DJ99" s="142"/>
      <c r="DK99" s="142"/>
      <c r="DL99" s="143"/>
      <c r="DM99" s="143"/>
      <c r="DN99" s="143"/>
      <c r="DO99" s="143"/>
      <c r="DP99" s="143"/>
      <c r="DQ99" s="143"/>
      <c r="DR99" s="143"/>
      <c r="DS99" s="143"/>
      <c r="DT99" s="143"/>
      <c r="DU99" s="141">
        <f aca="true" t="shared" si="10" ref="DU99:DU110">DU100</f>
        <v>79200</v>
      </c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>
        <f t="shared" si="9"/>
        <v>79200</v>
      </c>
      <c r="EG99" s="142"/>
      <c r="EH99" s="142"/>
      <c r="EI99" s="142"/>
      <c r="EJ99" s="142"/>
      <c r="EK99" s="142"/>
      <c r="EL99" s="142"/>
      <c r="EM99" s="142"/>
      <c r="EN99" s="143"/>
      <c r="EO99" s="143"/>
      <c r="EP99" s="143"/>
      <c r="EQ99" s="143"/>
      <c r="ER99" s="143"/>
      <c r="ES99" s="143"/>
      <c r="ET99" s="143"/>
      <c r="EU99" s="143"/>
      <c r="EV99" s="143"/>
    </row>
    <row r="100" spans="1:152" s="22" customFormat="1" ht="24.75" customHeight="1">
      <c r="A100" s="125" t="s">
        <v>244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6" t="s">
        <v>212</v>
      </c>
      <c r="V100" s="126"/>
      <c r="W100" s="126"/>
      <c r="X100" s="126"/>
      <c r="Y100" s="126"/>
      <c r="Z100" s="126"/>
      <c r="AA100" s="126"/>
      <c r="AB100" s="126"/>
      <c r="AC100" s="126"/>
      <c r="AD100" s="126" t="s">
        <v>95</v>
      </c>
      <c r="AE100" s="126"/>
      <c r="AF100" s="126"/>
      <c r="AG100" s="126"/>
      <c r="AH100" s="126"/>
      <c r="AI100" s="126"/>
      <c r="AJ100" s="126"/>
      <c r="AK100" s="126"/>
      <c r="AL100" s="126"/>
      <c r="AM100" s="126" t="s">
        <v>105</v>
      </c>
      <c r="AN100" s="126"/>
      <c r="AO100" s="126"/>
      <c r="AP100" s="126"/>
      <c r="AQ100" s="126"/>
      <c r="AR100" s="126"/>
      <c r="AS100" s="126"/>
      <c r="AT100" s="126"/>
      <c r="AU100" s="126"/>
      <c r="AV100" s="126" t="s">
        <v>150</v>
      </c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1">
        <f>BQ101</f>
        <v>102521</v>
      </c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>
        <f>CB101</f>
        <v>102521</v>
      </c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>
        <f>CS107</f>
        <v>79200</v>
      </c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>
        <f>CS100</f>
        <v>79200</v>
      </c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>
        <f t="shared" si="10"/>
        <v>79200</v>
      </c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>
        <f t="shared" si="9"/>
        <v>79200</v>
      </c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</row>
    <row r="101" spans="1:152" s="22" customFormat="1" ht="24.75" customHeight="1">
      <c r="A101" s="124" t="s">
        <v>245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6" t="s">
        <v>213</v>
      </c>
      <c r="V101" s="126"/>
      <c r="W101" s="126"/>
      <c r="X101" s="126"/>
      <c r="Y101" s="126"/>
      <c r="Z101" s="126"/>
      <c r="AA101" s="126"/>
      <c r="AB101" s="126"/>
      <c r="AC101" s="126"/>
      <c r="AD101" s="126" t="s">
        <v>95</v>
      </c>
      <c r="AE101" s="126"/>
      <c r="AF101" s="126"/>
      <c r="AG101" s="126"/>
      <c r="AH101" s="126"/>
      <c r="AI101" s="126"/>
      <c r="AJ101" s="126"/>
      <c r="AK101" s="126"/>
      <c r="AL101" s="126"/>
      <c r="AM101" s="126" t="s">
        <v>105</v>
      </c>
      <c r="AN101" s="126"/>
      <c r="AO101" s="126"/>
      <c r="AP101" s="126"/>
      <c r="AQ101" s="126"/>
      <c r="AR101" s="126"/>
      <c r="AS101" s="126"/>
      <c r="AT101" s="126"/>
      <c r="AU101" s="126"/>
      <c r="AV101" s="126" t="s">
        <v>151</v>
      </c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1">
        <f>BQ108+BQ113+BQ102</f>
        <v>102521</v>
      </c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>
        <f>BQ101</f>
        <v>102521</v>
      </c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>
        <f>CS108</f>
        <v>79200</v>
      </c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>
        <f>CS101</f>
        <v>79200</v>
      </c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>
        <f>DU107</f>
        <v>79200</v>
      </c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>
        <f t="shared" si="9"/>
        <v>79200</v>
      </c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</row>
    <row r="102" spans="1:152" s="22" customFormat="1" ht="56.25" customHeight="1">
      <c r="A102" s="125" t="s">
        <v>364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6" t="s">
        <v>214</v>
      </c>
      <c r="V102" s="126"/>
      <c r="W102" s="126"/>
      <c r="X102" s="126"/>
      <c r="Y102" s="126"/>
      <c r="Z102" s="126"/>
      <c r="AA102" s="126"/>
      <c r="AB102" s="126"/>
      <c r="AC102" s="126"/>
      <c r="AD102" s="126" t="s">
        <v>95</v>
      </c>
      <c r="AE102" s="126"/>
      <c r="AF102" s="126"/>
      <c r="AG102" s="126"/>
      <c r="AH102" s="126"/>
      <c r="AI102" s="126"/>
      <c r="AJ102" s="126"/>
      <c r="AK102" s="126"/>
      <c r="AL102" s="126"/>
      <c r="AM102" s="126" t="s">
        <v>105</v>
      </c>
      <c r="AN102" s="126"/>
      <c r="AO102" s="126"/>
      <c r="AP102" s="126"/>
      <c r="AQ102" s="126"/>
      <c r="AR102" s="126"/>
      <c r="AS102" s="126"/>
      <c r="AT102" s="126"/>
      <c r="AU102" s="126"/>
      <c r="AV102" s="126" t="s">
        <v>362</v>
      </c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1">
        <f>BQ103</f>
        <v>43000</v>
      </c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>
        <f>CB103</f>
        <v>43000</v>
      </c>
      <c r="CC102" s="122"/>
      <c r="CD102" s="122"/>
      <c r="CE102" s="122"/>
      <c r="CF102" s="122"/>
      <c r="CG102" s="122"/>
      <c r="CH102" s="122"/>
      <c r="CI102" s="122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2"/>
      <c r="DF102" s="122"/>
      <c r="DG102" s="122"/>
      <c r="DH102" s="122"/>
      <c r="DI102" s="122"/>
      <c r="DJ102" s="122"/>
      <c r="DK102" s="122"/>
      <c r="DL102" s="126"/>
      <c r="DM102" s="126"/>
      <c r="DN102" s="126"/>
      <c r="DO102" s="126"/>
      <c r="DP102" s="126"/>
      <c r="DQ102" s="126"/>
      <c r="DR102" s="126"/>
      <c r="DS102" s="126"/>
      <c r="DT102" s="126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2"/>
      <c r="EH102" s="122"/>
      <c r="EI102" s="122"/>
      <c r="EJ102" s="122"/>
      <c r="EK102" s="122"/>
      <c r="EL102" s="122"/>
      <c r="EM102" s="122"/>
      <c r="EN102" s="126"/>
      <c r="EO102" s="126"/>
      <c r="EP102" s="126"/>
      <c r="EQ102" s="126"/>
      <c r="ER102" s="126"/>
      <c r="ES102" s="126"/>
      <c r="ET102" s="126"/>
      <c r="EU102" s="126"/>
      <c r="EV102" s="126"/>
    </row>
    <row r="103" spans="1:152" s="22" customFormat="1" ht="30.75" customHeight="1">
      <c r="A103" s="124" t="s">
        <v>156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6" t="s">
        <v>162</v>
      </c>
      <c r="V103" s="126"/>
      <c r="W103" s="126"/>
      <c r="X103" s="126"/>
      <c r="Y103" s="126"/>
      <c r="Z103" s="126"/>
      <c r="AA103" s="126"/>
      <c r="AB103" s="126"/>
      <c r="AC103" s="126"/>
      <c r="AD103" s="126" t="s">
        <v>95</v>
      </c>
      <c r="AE103" s="126"/>
      <c r="AF103" s="126"/>
      <c r="AG103" s="126"/>
      <c r="AH103" s="126"/>
      <c r="AI103" s="126"/>
      <c r="AJ103" s="126"/>
      <c r="AK103" s="126"/>
      <c r="AL103" s="126"/>
      <c r="AM103" s="126" t="s">
        <v>105</v>
      </c>
      <c r="AN103" s="126"/>
      <c r="AO103" s="126"/>
      <c r="AP103" s="126"/>
      <c r="AQ103" s="126"/>
      <c r="AR103" s="126"/>
      <c r="AS103" s="126"/>
      <c r="AT103" s="126"/>
      <c r="AU103" s="126"/>
      <c r="AV103" s="126" t="s">
        <v>362</v>
      </c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1">
        <f>BQ104</f>
        <v>43000</v>
      </c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>
        <f>CB104</f>
        <v>43000</v>
      </c>
      <c r="CC103" s="122"/>
      <c r="CD103" s="122"/>
      <c r="CE103" s="122"/>
      <c r="CF103" s="122"/>
      <c r="CG103" s="122"/>
      <c r="CH103" s="122"/>
      <c r="CI103" s="122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2"/>
      <c r="DF103" s="122"/>
      <c r="DG103" s="122"/>
      <c r="DH103" s="122"/>
      <c r="DI103" s="122"/>
      <c r="DJ103" s="122"/>
      <c r="DK103" s="122"/>
      <c r="DL103" s="126"/>
      <c r="DM103" s="126"/>
      <c r="DN103" s="126"/>
      <c r="DO103" s="126"/>
      <c r="DP103" s="126"/>
      <c r="DQ103" s="126"/>
      <c r="DR103" s="126"/>
      <c r="DS103" s="126"/>
      <c r="DT103" s="126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2"/>
      <c r="EH103" s="122"/>
      <c r="EI103" s="122"/>
      <c r="EJ103" s="122"/>
      <c r="EK103" s="122"/>
      <c r="EL103" s="122"/>
      <c r="EM103" s="122"/>
      <c r="EN103" s="126"/>
      <c r="EO103" s="126"/>
      <c r="EP103" s="126"/>
      <c r="EQ103" s="126"/>
      <c r="ER103" s="126"/>
      <c r="ES103" s="126"/>
      <c r="ET103" s="126"/>
      <c r="EU103" s="126"/>
      <c r="EV103" s="126"/>
    </row>
    <row r="104" spans="1:152" s="22" customFormat="1" ht="36.75" customHeight="1">
      <c r="A104" s="124" t="s">
        <v>157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6" t="s">
        <v>215</v>
      </c>
      <c r="V104" s="126"/>
      <c r="W104" s="126"/>
      <c r="X104" s="126"/>
      <c r="Y104" s="126"/>
      <c r="Z104" s="126"/>
      <c r="AA104" s="126"/>
      <c r="AB104" s="126"/>
      <c r="AC104" s="126"/>
      <c r="AD104" s="126" t="s">
        <v>95</v>
      </c>
      <c r="AE104" s="126"/>
      <c r="AF104" s="126"/>
      <c r="AG104" s="126"/>
      <c r="AH104" s="126"/>
      <c r="AI104" s="126"/>
      <c r="AJ104" s="126"/>
      <c r="AK104" s="126"/>
      <c r="AL104" s="126"/>
      <c r="AM104" s="126" t="s">
        <v>105</v>
      </c>
      <c r="AN104" s="126"/>
      <c r="AO104" s="126"/>
      <c r="AP104" s="126"/>
      <c r="AQ104" s="126"/>
      <c r="AR104" s="126"/>
      <c r="AS104" s="126"/>
      <c r="AT104" s="126"/>
      <c r="AU104" s="126"/>
      <c r="AV104" s="126" t="s">
        <v>362</v>
      </c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 t="s">
        <v>131</v>
      </c>
      <c r="BI104" s="126"/>
      <c r="BJ104" s="126"/>
      <c r="BK104" s="126"/>
      <c r="BL104" s="126"/>
      <c r="BM104" s="126"/>
      <c r="BN104" s="126"/>
      <c r="BO104" s="126"/>
      <c r="BP104" s="126"/>
      <c r="BQ104" s="121">
        <f>BQ105</f>
        <v>43000</v>
      </c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>
        <f>CB105</f>
        <v>43000</v>
      </c>
      <c r="CC104" s="122"/>
      <c r="CD104" s="122"/>
      <c r="CE104" s="122"/>
      <c r="CF104" s="122"/>
      <c r="CG104" s="122"/>
      <c r="CH104" s="122"/>
      <c r="CI104" s="122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2"/>
      <c r="DF104" s="122"/>
      <c r="DG104" s="122"/>
      <c r="DH104" s="122"/>
      <c r="DI104" s="122"/>
      <c r="DJ104" s="122"/>
      <c r="DK104" s="122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2"/>
      <c r="EH104" s="122"/>
      <c r="EI104" s="122"/>
      <c r="EJ104" s="122"/>
      <c r="EK104" s="122"/>
      <c r="EL104" s="122"/>
      <c r="EM104" s="122"/>
      <c r="EN104" s="126"/>
      <c r="EO104" s="126"/>
      <c r="EP104" s="126"/>
      <c r="EQ104" s="126"/>
      <c r="ER104" s="126"/>
      <c r="ES104" s="126"/>
      <c r="ET104" s="126"/>
      <c r="EU104" s="126"/>
      <c r="EV104" s="126"/>
    </row>
    <row r="105" spans="1:152" s="22" customFormat="1" ht="24.75" customHeight="1">
      <c r="A105" s="124" t="s">
        <v>158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6" t="s">
        <v>87</v>
      </c>
      <c r="V105" s="126"/>
      <c r="W105" s="126"/>
      <c r="X105" s="126"/>
      <c r="Y105" s="126"/>
      <c r="Z105" s="126"/>
      <c r="AA105" s="126"/>
      <c r="AB105" s="126"/>
      <c r="AC105" s="126"/>
      <c r="AD105" s="126" t="s">
        <v>95</v>
      </c>
      <c r="AE105" s="126"/>
      <c r="AF105" s="126"/>
      <c r="AG105" s="126"/>
      <c r="AH105" s="126"/>
      <c r="AI105" s="126"/>
      <c r="AJ105" s="126"/>
      <c r="AK105" s="126"/>
      <c r="AL105" s="126"/>
      <c r="AM105" s="126" t="s">
        <v>105</v>
      </c>
      <c r="AN105" s="126"/>
      <c r="AO105" s="126"/>
      <c r="AP105" s="126"/>
      <c r="AQ105" s="126"/>
      <c r="AR105" s="126"/>
      <c r="AS105" s="126"/>
      <c r="AT105" s="126"/>
      <c r="AU105" s="126"/>
      <c r="AV105" s="126" t="s">
        <v>362</v>
      </c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 t="s">
        <v>135</v>
      </c>
      <c r="BI105" s="126"/>
      <c r="BJ105" s="126"/>
      <c r="BK105" s="126"/>
      <c r="BL105" s="126"/>
      <c r="BM105" s="126"/>
      <c r="BN105" s="126"/>
      <c r="BO105" s="126"/>
      <c r="BP105" s="126"/>
      <c r="BQ105" s="121">
        <f>BQ106</f>
        <v>43000</v>
      </c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>
        <f>CB106</f>
        <v>43000</v>
      </c>
      <c r="CC105" s="122"/>
      <c r="CD105" s="122"/>
      <c r="CE105" s="122"/>
      <c r="CF105" s="122"/>
      <c r="CG105" s="122"/>
      <c r="CH105" s="122"/>
      <c r="CI105" s="122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2"/>
      <c r="DF105" s="122"/>
      <c r="DG105" s="122"/>
      <c r="DH105" s="122"/>
      <c r="DI105" s="122"/>
      <c r="DJ105" s="122"/>
      <c r="DK105" s="122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2"/>
      <c r="EH105" s="122"/>
      <c r="EI105" s="122"/>
      <c r="EJ105" s="122"/>
      <c r="EK105" s="122"/>
      <c r="EL105" s="122"/>
      <c r="EM105" s="122"/>
      <c r="EN105" s="126"/>
      <c r="EO105" s="126"/>
      <c r="EP105" s="126"/>
      <c r="EQ105" s="126"/>
      <c r="ER105" s="126"/>
      <c r="ES105" s="126"/>
      <c r="ET105" s="126"/>
      <c r="EU105" s="126"/>
      <c r="EV105" s="126"/>
    </row>
    <row r="106" spans="1:152" s="22" customFormat="1" ht="24.75" customHeight="1">
      <c r="A106" s="125" t="s">
        <v>277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6" t="s">
        <v>216</v>
      </c>
      <c r="V106" s="126"/>
      <c r="W106" s="126"/>
      <c r="X106" s="126"/>
      <c r="Y106" s="126"/>
      <c r="Z106" s="126"/>
      <c r="AA106" s="126"/>
      <c r="AB106" s="126"/>
      <c r="AC106" s="126"/>
      <c r="AD106" s="126" t="s">
        <v>95</v>
      </c>
      <c r="AE106" s="126"/>
      <c r="AF106" s="126"/>
      <c r="AG106" s="126"/>
      <c r="AH106" s="126"/>
      <c r="AI106" s="126"/>
      <c r="AJ106" s="126"/>
      <c r="AK106" s="126"/>
      <c r="AL106" s="126"/>
      <c r="AM106" s="126" t="s">
        <v>105</v>
      </c>
      <c r="AN106" s="126"/>
      <c r="AO106" s="126"/>
      <c r="AP106" s="126"/>
      <c r="AQ106" s="126"/>
      <c r="AR106" s="126"/>
      <c r="AS106" s="126"/>
      <c r="AT106" s="126"/>
      <c r="AU106" s="126"/>
      <c r="AV106" s="126" t="s">
        <v>362</v>
      </c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 t="s">
        <v>83</v>
      </c>
      <c r="BI106" s="126"/>
      <c r="BJ106" s="126"/>
      <c r="BK106" s="126"/>
      <c r="BL106" s="126"/>
      <c r="BM106" s="126"/>
      <c r="BN106" s="126"/>
      <c r="BO106" s="126"/>
      <c r="BP106" s="126"/>
      <c r="BQ106" s="121">
        <v>43000</v>
      </c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>
        <f>BQ106</f>
        <v>43000</v>
      </c>
      <c r="CC106" s="122"/>
      <c r="CD106" s="122"/>
      <c r="CE106" s="122"/>
      <c r="CF106" s="122"/>
      <c r="CG106" s="122"/>
      <c r="CH106" s="122"/>
      <c r="CI106" s="122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2"/>
      <c r="DF106" s="122"/>
      <c r="DG106" s="122"/>
      <c r="DH106" s="122"/>
      <c r="DI106" s="122"/>
      <c r="DJ106" s="122"/>
      <c r="DK106" s="122"/>
      <c r="DL106" s="126"/>
      <c r="DM106" s="126"/>
      <c r="DN106" s="126"/>
      <c r="DO106" s="126"/>
      <c r="DP106" s="126"/>
      <c r="DQ106" s="126"/>
      <c r="DR106" s="126"/>
      <c r="DS106" s="126"/>
      <c r="DT106" s="126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2"/>
      <c r="EH106" s="122"/>
      <c r="EI106" s="122"/>
      <c r="EJ106" s="122"/>
      <c r="EK106" s="122"/>
      <c r="EL106" s="122"/>
      <c r="EM106" s="122"/>
      <c r="EN106" s="126"/>
      <c r="EO106" s="126"/>
      <c r="EP106" s="126"/>
      <c r="EQ106" s="126"/>
      <c r="ER106" s="126"/>
      <c r="ES106" s="126"/>
      <c r="ET106" s="126"/>
      <c r="EU106" s="126"/>
      <c r="EV106" s="126"/>
    </row>
    <row r="107" spans="1:152" s="22" customFormat="1" ht="118.5" customHeight="1">
      <c r="A107" s="125" t="s">
        <v>276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6" t="s">
        <v>217</v>
      </c>
      <c r="V107" s="126"/>
      <c r="W107" s="126"/>
      <c r="X107" s="126"/>
      <c r="Y107" s="126"/>
      <c r="Z107" s="126"/>
      <c r="AA107" s="126"/>
      <c r="AB107" s="126"/>
      <c r="AC107" s="126"/>
      <c r="AD107" s="126" t="s">
        <v>95</v>
      </c>
      <c r="AE107" s="126"/>
      <c r="AF107" s="126"/>
      <c r="AG107" s="126"/>
      <c r="AH107" s="126"/>
      <c r="AI107" s="126"/>
      <c r="AJ107" s="126"/>
      <c r="AK107" s="126"/>
      <c r="AL107" s="126"/>
      <c r="AM107" s="126" t="s">
        <v>105</v>
      </c>
      <c r="AN107" s="126"/>
      <c r="AO107" s="126"/>
      <c r="AP107" s="126"/>
      <c r="AQ107" s="126"/>
      <c r="AR107" s="126"/>
      <c r="AS107" s="126"/>
      <c r="AT107" s="126"/>
      <c r="AU107" s="126"/>
      <c r="AV107" s="126" t="s">
        <v>274</v>
      </c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1">
        <f>BQ108</f>
        <v>56545</v>
      </c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>
        <f>CB108</f>
        <v>56545</v>
      </c>
      <c r="CC107" s="122"/>
      <c r="CD107" s="122"/>
      <c r="CE107" s="122"/>
      <c r="CF107" s="122"/>
      <c r="CG107" s="122"/>
      <c r="CH107" s="122"/>
      <c r="CI107" s="122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1">
        <f>CS108</f>
        <v>79200</v>
      </c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>
        <f>DD108</f>
        <v>79200</v>
      </c>
      <c r="DE107" s="122"/>
      <c r="DF107" s="122"/>
      <c r="DG107" s="122"/>
      <c r="DH107" s="122"/>
      <c r="DI107" s="122"/>
      <c r="DJ107" s="122"/>
      <c r="DK107" s="122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1">
        <f t="shared" si="10"/>
        <v>79200</v>
      </c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>
        <v>0</v>
      </c>
      <c r="EG107" s="122"/>
      <c r="EH107" s="122"/>
      <c r="EI107" s="122"/>
      <c r="EJ107" s="122"/>
      <c r="EK107" s="122"/>
      <c r="EL107" s="122"/>
      <c r="EM107" s="122"/>
      <c r="EN107" s="126"/>
      <c r="EO107" s="126"/>
      <c r="EP107" s="126"/>
      <c r="EQ107" s="126"/>
      <c r="ER107" s="126"/>
      <c r="ES107" s="126"/>
      <c r="ET107" s="126"/>
      <c r="EU107" s="126"/>
      <c r="EV107" s="126"/>
    </row>
    <row r="108" spans="1:152" s="22" customFormat="1" ht="32.25" customHeight="1">
      <c r="A108" s="124" t="s">
        <v>156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6" t="s">
        <v>218</v>
      </c>
      <c r="V108" s="126"/>
      <c r="W108" s="126"/>
      <c r="X108" s="126"/>
      <c r="Y108" s="126"/>
      <c r="Z108" s="126"/>
      <c r="AA108" s="126"/>
      <c r="AB108" s="126"/>
      <c r="AC108" s="126"/>
      <c r="AD108" s="126" t="s">
        <v>95</v>
      </c>
      <c r="AE108" s="126"/>
      <c r="AF108" s="126"/>
      <c r="AG108" s="126"/>
      <c r="AH108" s="126"/>
      <c r="AI108" s="126"/>
      <c r="AJ108" s="126"/>
      <c r="AK108" s="126"/>
      <c r="AL108" s="126"/>
      <c r="AM108" s="126" t="s">
        <v>105</v>
      </c>
      <c r="AN108" s="126"/>
      <c r="AO108" s="126"/>
      <c r="AP108" s="126"/>
      <c r="AQ108" s="126"/>
      <c r="AR108" s="126"/>
      <c r="AS108" s="126"/>
      <c r="AT108" s="126"/>
      <c r="AU108" s="126"/>
      <c r="AV108" s="126" t="s">
        <v>274</v>
      </c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1">
        <f>BQ109</f>
        <v>56545</v>
      </c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>
        <f>CB109</f>
        <v>56545</v>
      </c>
      <c r="CC108" s="122"/>
      <c r="CD108" s="122"/>
      <c r="CE108" s="122"/>
      <c r="CF108" s="122"/>
      <c r="CG108" s="122"/>
      <c r="CH108" s="122"/>
      <c r="CI108" s="122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1">
        <f>CS109</f>
        <v>79200</v>
      </c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>
        <f>DD109</f>
        <v>79200</v>
      </c>
      <c r="DE108" s="122"/>
      <c r="DF108" s="122"/>
      <c r="DG108" s="122"/>
      <c r="DH108" s="122"/>
      <c r="DI108" s="122"/>
      <c r="DJ108" s="122"/>
      <c r="DK108" s="122"/>
      <c r="DL108" s="126"/>
      <c r="DM108" s="126"/>
      <c r="DN108" s="126"/>
      <c r="DO108" s="126"/>
      <c r="DP108" s="126"/>
      <c r="DQ108" s="126"/>
      <c r="DR108" s="126"/>
      <c r="DS108" s="126"/>
      <c r="DT108" s="126"/>
      <c r="DU108" s="121">
        <f t="shared" si="10"/>
        <v>79200</v>
      </c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>
        <v>0</v>
      </c>
      <c r="EG108" s="122"/>
      <c r="EH108" s="122"/>
      <c r="EI108" s="122"/>
      <c r="EJ108" s="122"/>
      <c r="EK108" s="122"/>
      <c r="EL108" s="122"/>
      <c r="EM108" s="122"/>
      <c r="EN108" s="126"/>
      <c r="EO108" s="126"/>
      <c r="EP108" s="126"/>
      <c r="EQ108" s="126"/>
      <c r="ER108" s="126"/>
      <c r="ES108" s="126"/>
      <c r="ET108" s="126"/>
      <c r="EU108" s="126"/>
      <c r="EV108" s="126"/>
    </row>
    <row r="109" spans="1:152" s="22" customFormat="1" ht="34.5" customHeight="1">
      <c r="A109" s="124" t="s">
        <v>157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6" t="s">
        <v>219</v>
      </c>
      <c r="V109" s="126"/>
      <c r="W109" s="126"/>
      <c r="X109" s="126"/>
      <c r="Y109" s="126"/>
      <c r="Z109" s="126"/>
      <c r="AA109" s="126"/>
      <c r="AB109" s="126"/>
      <c r="AC109" s="126"/>
      <c r="AD109" s="126" t="s">
        <v>95</v>
      </c>
      <c r="AE109" s="126"/>
      <c r="AF109" s="126"/>
      <c r="AG109" s="126"/>
      <c r="AH109" s="126"/>
      <c r="AI109" s="126"/>
      <c r="AJ109" s="126"/>
      <c r="AK109" s="126"/>
      <c r="AL109" s="126"/>
      <c r="AM109" s="126" t="s">
        <v>105</v>
      </c>
      <c r="AN109" s="126"/>
      <c r="AO109" s="126"/>
      <c r="AP109" s="126"/>
      <c r="AQ109" s="126"/>
      <c r="AR109" s="126"/>
      <c r="AS109" s="126"/>
      <c r="AT109" s="126"/>
      <c r="AU109" s="126"/>
      <c r="AV109" s="126" t="s">
        <v>274</v>
      </c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 t="s">
        <v>131</v>
      </c>
      <c r="BI109" s="126"/>
      <c r="BJ109" s="126"/>
      <c r="BK109" s="126"/>
      <c r="BL109" s="126"/>
      <c r="BM109" s="126"/>
      <c r="BN109" s="126"/>
      <c r="BO109" s="126"/>
      <c r="BP109" s="126"/>
      <c r="BQ109" s="121">
        <f>BQ110</f>
        <v>56545</v>
      </c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>
        <f>CB110</f>
        <v>56545</v>
      </c>
      <c r="CC109" s="122"/>
      <c r="CD109" s="122"/>
      <c r="CE109" s="122"/>
      <c r="CF109" s="122"/>
      <c r="CG109" s="122"/>
      <c r="CH109" s="122"/>
      <c r="CI109" s="122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1">
        <f>CS110</f>
        <v>79200</v>
      </c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>
        <f>DD110</f>
        <v>79200</v>
      </c>
      <c r="DE109" s="122"/>
      <c r="DF109" s="122"/>
      <c r="DG109" s="122"/>
      <c r="DH109" s="122"/>
      <c r="DI109" s="122"/>
      <c r="DJ109" s="122"/>
      <c r="DK109" s="122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1">
        <f t="shared" si="10"/>
        <v>79200</v>
      </c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>
        <v>0</v>
      </c>
      <c r="EG109" s="122"/>
      <c r="EH109" s="122"/>
      <c r="EI109" s="122"/>
      <c r="EJ109" s="122"/>
      <c r="EK109" s="122"/>
      <c r="EL109" s="122"/>
      <c r="EM109" s="122"/>
      <c r="EN109" s="126"/>
      <c r="EO109" s="126"/>
      <c r="EP109" s="126"/>
      <c r="EQ109" s="126"/>
      <c r="ER109" s="126"/>
      <c r="ES109" s="126"/>
      <c r="ET109" s="126"/>
      <c r="EU109" s="126"/>
      <c r="EV109" s="126"/>
    </row>
    <row r="110" spans="1:152" s="22" customFormat="1" ht="12.75" customHeight="1">
      <c r="A110" s="124" t="s">
        <v>158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6" t="s">
        <v>284</v>
      </c>
      <c r="V110" s="126"/>
      <c r="W110" s="126"/>
      <c r="X110" s="126"/>
      <c r="Y110" s="126"/>
      <c r="Z110" s="126"/>
      <c r="AA110" s="126"/>
      <c r="AB110" s="126"/>
      <c r="AC110" s="126"/>
      <c r="AD110" s="126" t="s">
        <v>95</v>
      </c>
      <c r="AE110" s="126"/>
      <c r="AF110" s="126"/>
      <c r="AG110" s="126"/>
      <c r="AH110" s="126"/>
      <c r="AI110" s="126"/>
      <c r="AJ110" s="126"/>
      <c r="AK110" s="126"/>
      <c r="AL110" s="126"/>
      <c r="AM110" s="126" t="s">
        <v>105</v>
      </c>
      <c r="AN110" s="126"/>
      <c r="AO110" s="126"/>
      <c r="AP110" s="126"/>
      <c r="AQ110" s="126"/>
      <c r="AR110" s="126"/>
      <c r="AS110" s="126"/>
      <c r="AT110" s="126"/>
      <c r="AU110" s="126"/>
      <c r="AV110" s="126" t="s">
        <v>274</v>
      </c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 t="s">
        <v>135</v>
      </c>
      <c r="BI110" s="126"/>
      <c r="BJ110" s="126"/>
      <c r="BK110" s="126"/>
      <c r="BL110" s="126"/>
      <c r="BM110" s="126"/>
      <c r="BN110" s="126"/>
      <c r="BO110" s="126"/>
      <c r="BP110" s="126"/>
      <c r="BQ110" s="121">
        <f>BQ111</f>
        <v>56545</v>
      </c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>
        <f>CB111</f>
        <v>56545</v>
      </c>
      <c r="CC110" s="122"/>
      <c r="CD110" s="122"/>
      <c r="CE110" s="122"/>
      <c r="CF110" s="122"/>
      <c r="CG110" s="122"/>
      <c r="CH110" s="122"/>
      <c r="CI110" s="122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1">
        <f>CS111</f>
        <v>79200</v>
      </c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>
        <f>DD111</f>
        <v>79200</v>
      </c>
      <c r="DE110" s="122"/>
      <c r="DF110" s="122"/>
      <c r="DG110" s="122"/>
      <c r="DH110" s="122"/>
      <c r="DI110" s="122"/>
      <c r="DJ110" s="122"/>
      <c r="DK110" s="122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1">
        <f t="shared" si="10"/>
        <v>79200</v>
      </c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>
        <v>0</v>
      </c>
      <c r="EG110" s="122"/>
      <c r="EH110" s="122"/>
      <c r="EI110" s="122"/>
      <c r="EJ110" s="122"/>
      <c r="EK110" s="122"/>
      <c r="EL110" s="122"/>
      <c r="EM110" s="122"/>
      <c r="EN110" s="126"/>
      <c r="EO110" s="126"/>
      <c r="EP110" s="126"/>
      <c r="EQ110" s="126"/>
      <c r="ER110" s="126"/>
      <c r="ES110" s="126"/>
      <c r="ET110" s="126"/>
      <c r="EU110" s="126"/>
      <c r="EV110" s="126"/>
    </row>
    <row r="111" spans="1:152" s="22" customFormat="1" ht="17.25" customHeight="1">
      <c r="A111" s="125" t="s">
        <v>277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6" t="s">
        <v>285</v>
      </c>
      <c r="V111" s="126"/>
      <c r="W111" s="126"/>
      <c r="X111" s="126"/>
      <c r="Y111" s="126"/>
      <c r="Z111" s="126"/>
      <c r="AA111" s="126"/>
      <c r="AB111" s="126"/>
      <c r="AC111" s="126"/>
      <c r="AD111" s="126" t="s">
        <v>95</v>
      </c>
      <c r="AE111" s="126"/>
      <c r="AF111" s="126"/>
      <c r="AG111" s="126"/>
      <c r="AH111" s="126"/>
      <c r="AI111" s="126"/>
      <c r="AJ111" s="126"/>
      <c r="AK111" s="126"/>
      <c r="AL111" s="126"/>
      <c r="AM111" s="126" t="s">
        <v>105</v>
      </c>
      <c r="AN111" s="126"/>
      <c r="AO111" s="126"/>
      <c r="AP111" s="126"/>
      <c r="AQ111" s="126"/>
      <c r="AR111" s="126"/>
      <c r="AS111" s="126"/>
      <c r="AT111" s="126"/>
      <c r="AU111" s="126"/>
      <c r="AV111" s="126" t="s">
        <v>274</v>
      </c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 t="s">
        <v>83</v>
      </c>
      <c r="BI111" s="126"/>
      <c r="BJ111" s="126"/>
      <c r="BK111" s="126"/>
      <c r="BL111" s="126"/>
      <c r="BM111" s="126"/>
      <c r="BN111" s="126"/>
      <c r="BO111" s="126"/>
      <c r="BP111" s="126"/>
      <c r="BQ111" s="121">
        <v>56545</v>
      </c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>
        <f>BQ111</f>
        <v>56545</v>
      </c>
      <c r="CC111" s="122"/>
      <c r="CD111" s="122"/>
      <c r="CE111" s="122"/>
      <c r="CF111" s="122"/>
      <c r="CG111" s="122"/>
      <c r="CH111" s="122"/>
      <c r="CI111" s="122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1">
        <v>79200</v>
      </c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>
        <f>CS111</f>
        <v>79200</v>
      </c>
      <c r="DE111" s="122"/>
      <c r="DF111" s="122"/>
      <c r="DG111" s="122"/>
      <c r="DH111" s="122"/>
      <c r="DI111" s="122"/>
      <c r="DJ111" s="122"/>
      <c r="DK111" s="122"/>
      <c r="DL111" s="126"/>
      <c r="DM111" s="126"/>
      <c r="DN111" s="126"/>
      <c r="DO111" s="126"/>
      <c r="DP111" s="126"/>
      <c r="DQ111" s="126"/>
      <c r="DR111" s="126"/>
      <c r="DS111" s="126"/>
      <c r="DT111" s="126"/>
      <c r="DU111" s="121">
        <v>79200</v>
      </c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>
        <v>0</v>
      </c>
      <c r="EG111" s="122"/>
      <c r="EH111" s="122"/>
      <c r="EI111" s="122"/>
      <c r="EJ111" s="122"/>
      <c r="EK111" s="122"/>
      <c r="EL111" s="122"/>
      <c r="EM111" s="122"/>
      <c r="EN111" s="126"/>
      <c r="EO111" s="126"/>
      <c r="EP111" s="126"/>
      <c r="EQ111" s="126"/>
      <c r="ER111" s="126"/>
      <c r="ES111" s="126"/>
      <c r="ET111" s="126"/>
      <c r="EU111" s="126"/>
      <c r="EV111" s="126"/>
    </row>
    <row r="112" spans="1:152" s="22" customFormat="1" ht="95.25" customHeight="1">
      <c r="A112" s="125" t="s">
        <v>278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6" t="s">
        <v>286</v>
      </c>
      <c r="V112" s="126"/>
      <c r="W112" s="126"/>
      <c r="X112" s="126"/>
      <c r="Y112" s="126"/>
      <c r="Z112" s="126"/>
      <c r="AA112" s="126"/>
      <c r="AB112" s="126"/>
      <c r="AC112" s="126"/>
      <c r="AD112" s="126" t="s">
        <v>95</v>
      </c>
      <c r="AE112" s="126"/>
      <c r="AF112" s="126"/>
      <c r="AG112" s="126"/>
      <c r="AH112" s="126"/>
      <c r="AI112" s="126"/>
      <c r="AJ112" s="126"/>
      <c r="AK112" s="126"/>
      <c r="AL112" s="126"/>
      <c r="AM112" s="126" t="s">
        <v>105</v>
      </c>
      <c r="AN112" s="126"/>
      <c r="AO112" s="126"/>
      <c r="AP112" s="126"/>
      <c r="AQ112" s="126"/>
      <c r="AR112" s="126"/>
      <c r="AS112" s="126"/>
      <c r="AT112" s="126"/>
      <c r="AU112" s="126"/>
      <c r="AV112" s="126" t="s">
        <v>273</v>
      </c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1">
        <f>BQ113</f>
        <v>2976</v>
      </c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>
        <f>CB113</f>
        <v>2976</v>
      </c>
      <c r="CC112" s="122"/>
      <c r="CD112" s="122"/>
      <c r="CE112" s="122"/>
      <c r="CF112" s="122"/>
      <c r="CG112" s="122"/>
      <c r="CH112" s="122"/>
      <c r="CI112" s="122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1">
        <v>0</v>
      </c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>
        <v>0</v>
      </c>
      <c r="DE112" s="122"/>
      <c r="DF112" s="122"/>
      <c r="DG112" s="122"/>
      <c r="DH112" s="122"/>
      <c r="DI112" s="122"/>
      <c r="DJ112" s="122"/>
      <c r="DK112" s="122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1">
        <v>0</v>
      </c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>
        <v>0</v>
      </c>
      <c r="EG112" s="122"/>
      <c r="EH112" s="122"/>
      <c r="EI112" s="122"/>
      <c r="EJ112" s="122"/>
      <c r="EK112" s="122"/>
      <c r="EL112" s="122"/>
      <c r="EM112" s="122"/>
      <c r="EN112" s="126"/>
      <c r="EO112" s="126"/>
      <c r="EP112" s="126"/>
      <c r="EQ112" s="126"/>
      <c r="ER112" s="126"/>
      <c r="ES112" s="126"/>
      <c r="ET112" s="126"/>
      <c r="EU112" s="126"/>
      <c r="EV112" s="126"/>
    </row>
    <row r="113" spans="1:152" s="22" customFormat="1" ht="30" customHeight="1">
      <c r="A113" s="124" t="s">
        <v>156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6" t="s">
        <v>287</v>
      </c>
      <c r="V113" s="126"/>
      <c r="W113" s="126"/>
      <c r="X113" s="126"/>
      <c r="Y113" s="126"/>
      <c r="Z113" s="126"/>
      <c r="AA113" s="126"/>
      <c r="AB113" s="126"/>
      <c r="AC113" s="126"/>
      <c r="AD113" s="126" t="s">
        <v>95</v>
      </c>
      <c r="AE113" s="126"/>
      <c r="AF113" s="126"/>
      <c r="AG113" s="126"/>
      <c r="AH113" s="126"/>
      <c r="AI113" s="126"/>
      <c r="AJ113" s="126"/>
      <c r="AK113" s="126"/>
      <c r="AL113" s="126"/>
      <c r="AM113" s="126" t="s">
        <v>105</v>
      </c>
      <c r="AN113" s="126"/>
      <c r="AO113" s="126"/>
      <c r="AP113" s="126"/>
      <c r="AQ113" s="126"/>
      <c r="AR113" s="126"/>
      <c r="AS113" s="126"/>
      <c r="AT113" s="126"/>
      <c r="AU113" s="126"/>
      <c r="AV113" s="126" t="s">
        <v>273</v>
      </c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1">
        <f>BQ114</f>
        <v>2976</v>
      </c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>
        <f>CB114</f>
        <v>2976</v>
      </c>
      <c r="CC113" s="122"/>
      <c r="CD113" s="122"/>
      <c r="CE113" s="122"/>
      <c r="CF113" s="122"/>
      <c r="CG113" s="122"/>
      <c r="CH113" s="122"/>
      <c r="CI113" s="122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1">
        <v>0</v>
      </c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>
        <v>0</v>
      </c>
      <c r="DE113" s="122"/>
      <c r="DF113" s="122"/>
      <c r="DG113" s="122"/>
      <c r="DH113" s="122"/>
      <c r="DI113" s="122"/>
      <c r="DJ113" s="122"/>
      <c r="DK113" s="122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1">
        <v>0</v>
      </c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>
        <v>0</v>
      </c>
      <c r="EG113" s="122"/>
      <c r="EH113" s="122"/>
      <c r="EI113" s="122"/>
      <c r="EJ113" s="122"/>
      <c r="EK113" s="122"/>
      <c r="EL113" s="122"/>
      <c r="EM113" s="122"/>
      <c r="EN113" s="126"/>
      <c r="EO113" s="126"/>
      <c r="EP113" s="126"/>
      <c r="EQ113" s="126"/>
      <c r="ER113" s="126"/>
      <c r="ES113" s="126"/>
      <c r="ET113" s="126"/>
      <c r="EU113" s="126"/>
      <c r="EV113" s="126"/>
    </row>
    <row r="114" spans="1:152" s="22" customFormat="1" ht="41.25" customHeight="1">
      <c r="A114" s="124" t="s">
        <v>157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6" t="s">
        <v>288</v>
      </c>
      <c r="V114" s="126"/>
      <c r="W114" s="126"/>
      <c r="X114" s="126"/>
      <c r="Y114" s="126"/>
      <c r="Z114" s="126"/>
      <c r="AA114" s="126"/>
      <c r="AB114" s="126"/>
      <c r="AC114" s="126"/>
      <c r="AD114" s="126" t="s">
        <v>95</v>
      </c>
      <c r="AE114" s="126"/>
      <c r="AF114" s="126"/>
      <c r="AG114" s="126"/>
      <c r="AH114" s="126"/>
      <c r="AI114" s="126"/>
      <c r="AJ114" s="126"/>
      <c r="AK114" s="126"/>
      <c r="AL114" s="126"/>
      <c r="AM114" s="126" t="s">
        <v>105</v>
      </c>
      <c r="AN114" s="126"/>
      <c r="AO114" s="126"/>
      <c r="AP114" s="126"/>
      <c r="AQ114" s="126"/>
      <c r="AR114" s="126"/>
      <c r="AS114" s="126"/>
      <c r="AT114" s="126"/>
      <c r="AU114" s="126"/>
      <c r="AV114" s="126" t="s">
        <v>273</v>
      </c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 t="s">
        <v>131</v>
      </c>
      <c r="BI114" s="126"/>
      <c r="BJ114" s="126"/>
      <c r="BK114" s="126"/>
      <c r="BL114" s="126"/>
      <c r="BM114" s="126"/>
      <c r="BN114" s="126"/>
      <c r="BO114" s="126"/>
      <c r="BP114" s="126"/>
      <c r="BQ114" s="121">
        <f>BQ115</f>
        <v>2976</v>
      </c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>
        <f>CB115</f>
        <v>2976</v>
      </c>
      <c r="CC114" s="122"/>
      <c r="CD114" s="122"/>
      <c r="CE114" s="122"/>
      <c r="CF114" s="122"/>
      <c r="CG114" s="122"/>
      <c r="CH114" s="122"/>
      <c r="CI114" s="122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1">
        <v>0</v>
      </c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>
        <v>0</v>
      </c>
      <c r="DE114" s="122"/>
      <c r="DF114" s="122"/>
      <c r="DG114" s="122"/>
      <c r="DH114" s="122"/>
      <c r="DI114" s="122"/>
      <c r="DJ114" s="122"/>
      <c r="DK114" s="122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1">
        <v>0</v>
      </c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>
        <v>0</v>
      </c>
      <c r="EG114" s="122"/>
      <c r="EH114" s="122"/>
      <c r="EI114" s="122"/>
      <c r="EJ114" s="122"/>
      <c r="EK114" s="122"/>
      <c r="EL114" s="122"/>
      <c r="EM114" s="122"/>
      <c r="EN114" s="126"/>
      <c r="EO114" s="126"/>
      <c r="EP114" s="126"/>
      <c r="EQ114" s="126"/>
      <c r="ER114" s="126"/>
      <c r="ES114" s="126"/>
      <c r="ET114" s="126"/>
      <c r="EU114" s="126"/>
      <c r="EV114" s="126"/>
    </row>
    <row r="115" spans="1:152" s="22" customFormat="1" ht="13.5" customHeight="1">
      <c r="A115" s="124" t="s">
        <v>158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6" t="s">
        <v>289</v>
      </c>
      <c r="V115" s="126"/>
      <c r="W115" s="126"/>
      <c r="X115" s="126"/>
      <c r="Y115" s="126"/>
      <c r="Z115" s="126"/>
      <c r="AA115" s="126"/>
      <c r="AB115" s="126"/>
      <c r="AC115" s="126"/>
      <c r="AD115" s="126" t="s">
        <v>95</v>
      </c>
      <c r="AE115" s="126"/>
      <c r="AF115" s="126"/>
      <c r="AG115" s="126"/>
      <c r="AH115" s="126"/>
      <c r="AI115" s="126"/>
      <c r="AJ115" s="126"/>
      <c r="AK115" s="126"/>
      <c r="AL115" s="126"/>
      <c r="AM115" s="126" t="s">
        <v>105</v>
      </c>
      <c r="AN115" s="126"/>
      <c r="AO115" s="126"/>
      <c r="AP115" s="126"/>
      <c r="AQ115" s="126"/>
      <c r="AR115" s="126"/>
      <c r="AS115" s="126"/>
      <c r="AT115" s="126"/>
      <c r="AU115" s="126"/>
      <c r="AV115" s="126" t="s">
        <v>273</v>
      </c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 t="s">
        <v>135</v>
      </c>
      <c r="BI115" s="126"/>
      <c r="BJ115" s="126"/>
      <c r="BK115" s="126"/>
      <c r="BL115" s="126"/>
      <c r="BM115" s="126"/>
      <c r="BN115" s="126"/>
      <c r="BO115" s="126"/>
      <c r="BP115" s="126"/>
      <c r="BQ115" s="121">
        <f>BQ116</f>
        <v>2976</v>
      </c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>
        <f>CB116</f>
        <v>2976</v>
      </c>
      <c r="CC115" s="122"/>
      <c r="CD115" s="122"/>
      <c r="CE115" s="122"/>
      <c r="CF115" s="122"/>
      <c r="CG115" s="122"/>
      <c r="CH115" s="122"/>
      <c r="CI115" s="122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1">
        <v>0</v>
      </c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>
        <v>0</v>
      </c>
      <c r="DE115" s="122"/>
      <c r="DF115" s="122"/>
      <c r="DG115" s="122"/>
      <c r="DH115" s="122"/>
      <c r="DI115" s="122"/>
      <c r="DJ115" s="122"/>
      <c r="DK115" s="122"/>
      <c r="DL115" s="126"/>
      <c r="DM115" s="126"/>
      <c r="DN115" s="126"/>
      <c r="DO115" s="126"/>
      <c r="DP115" s="126"/>
      <c r="DQ115" s="126"/>
      <c r="DR115" s="126"/>
      <c r="DS115" s="126"/>
      <c r="DT115" s="126"/>
      <c r="DU115" s="121">
        <v>0</v>
      </c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>
        <v>0</v>
      </c>
      <c r="EG115" s="122"/>
      <c r="EH115" s="122"/>
      <c r="EI115" s="122"/>
      <c r="EJ115" s="122"/>
      <c r="EK115" s="122"/>
      <c r="EL115" s="122"/>
      <c r="EM115" s="122"/>
      <c r="EN115" s="126"/>
      <c r="EO115" s="126"/>
      <c r="EP115" s="126"/>
      <c r="EQ115" s="126"/>
      <c r="ER115" s="126"/>
      <c r="ES115" s="126"/>
      <c r="ET115" s="126"/>
      <c r="EU115" s="126"/>
      <c r="EV115" s="126"/>
    </row>
    <row r="116" spans="1:152" s="22" customFormat="1" ht="16.5" customHeight="1">
      <c r="A116" s="125" t="s">
        <v>277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6" t="s">
        <v>290</v>
      </c>
      <c r="V116" s="126"/>
      <c r="W116" s="126"/>
      <c r="X116" s="126"/>
      <c r="Y116" s="126"/>
      <c r="Z116" s="126"/>
      <c r="AA116" s="126"/>
      <c r="AB116" s="126"/>
      <c r="AC116" s="126"/>
      <c r="AD116" s="126" t="s">
        <v>95</v>
      </c>
      <c r="AE116" s="126"/>
      <c r="AF116" s="126"/>
      <c r="AG116" s="126"/>
      <c r="AH116" s="126"/>
      <c r="AI116" s="126"/>
      <c r="AJ116" s="126"/>
      <c r="AK116" s="126"/>
      <c r="AL116" s="126"/>
      <c r="AM116" s="126" t="s">
        <v>105</v>
      </c>
      <c r="AN116" s="126"/>
      <c r="AO116" s="126"/>
      <c r="AP116" s="126"/>
      <c r="AQ116" s="126"/>
      <c r="AR116" s="126"/>
      <c r="AS116" s="126"/>
      <c r="AT116" s="126"/>
      <c r="AU116" s="126"/>
      <c r="AV116" s="126" t="s">
        <v>273</v>
      </c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 t="s">
        <v>83</v>
      </c>
      <c r="BI116" s="126"/>
      <c r="BJ116" s="126"/>
      <c r="BK116" s="126"/>
      <c r="BL116" s="126"/>
      <c r="BM116" s="126"/>
      <c r="BN116" s="126"/>
      <c r="BO116" s="126"/>
      <c r="BP116" s="126"/>
      <c r="BQ116" s="121">
        <v>2976</v>
      </c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>
        <f>BQ116</f>
        <v>2976</v>
      </c>
      <c r="CC116" s="122"/>
      <c r="CD116" s="122"/>
      <c r="CE116" s="122"/>
      <c r="CF116" s="122"/>
      <c r="CG116" s="122"/>
      <c r="CH116" s="122"/>
      <c r="CI116" s="122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1">
        <v>0</v>
      </c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>
        <v>0</v>
      </c>
      <c r="DE116" s="122"/>
      <c r="DF116" s="122"/>
      <c r="DG116" s="122"/>
      <c r="DH116" s="122"/>
      <c r="DI116" s="122"/>
      <c r="DJ116" s="122"/>
      <c r="DK116" s="122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1">
        <v>0</v>
      </c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>
        <v>0</v>
      </c>
      <c r="EG116" s="122"/>
      <c r="EH116" s="122"/>
      <c r="EI116" s="122"/>
      <c r="EJ116" s="122"/>
      <c r="EK116" s="122"/>
      <c r="EL116" s="122"/>
      <c r="EM116" s="122"/>
      <c r="EN116" s="126"/>
      <c r="EO116" s="126"/>
      <c r="EP116" s="126"/>
      <c r="EQ116" s="126"/>
      <c r="ER116" s="126"/>
      <c r="ES116" s="126"/>
      <c r="ET116" s="126"/>
      <c r="EU116" s="126"/>
      <c r="EV116" s="126"/>
    </row>
    <row r="117" spans="1:152" s="22" customFormat="1" ht="12.75" customHeight="1">
      <c r="A117" s="170" t="s">
        <v>220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3" t="s">
        <v>291</v>
      </c>
      <c r="V117" s="143"/>
      <c r="W117" s="143"/>
      <c r="X117" s="143"/>
      <c r="Y117" s="143"/>
      <c r="Z117" s="143"/>
      <c r="AA117" s="143"/>
      <c r="AB117" s="143"/>
      <c r="AC117" s="143"/>
      <c r="AD117" s="143" t="s">
        <v>79</v>
      </c>
      <c r="AE117" s="143"/>
      <c r="AF117" s="143"/>
      <c r="AG117" s="143"/>
      <c r="AH117" s="143"/>
      <c r="AI117" s="143"/>
      <c r="AJ117" s="143"/>
      <c r="AK117" s="143"/>
      <c r="AL117" s="143"/>
      <c r="AM117" s="143" t="s">
        <v>113</v>
      </c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1">
        <f>BQ118</f>
        <v>444700</v>
      </c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>
        <f>BQ117</f>
        <v>444700</v>
      </c>
      <c r="CC117" s="142"/>
      <c r="CD117" s="142"/>
      <c r="CE117" s="142"/>
      <c r="CF117" s="142"/>
      <c r="CG117" s="142"/>
      <c r="CH117" s="142"/>
      <c r="CI117" s="142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1">
        <f>CS118</f>
        <v>121900</v>
      </c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>
        <f>CS117</f>
        <v>121900</v>
      </c>
      <c r="DE117" s="142"/>
      <c r="DF117" s="142"/>
      <c r="DG117" s="142"/>
      <c r="DH117" s="142"/>
      <c r="DI117" s="142"/>
      <c r="DJ117" s="142"/>
      <c r="DK117" s="142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1">
        <f>DU118</f>
        <v>1222600</v>
      </c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>
        <f>DU117</f>
        <v>1222600</v>
      </c>
      <c r="EG117" s="142"/>
      <c r="EH117" s="142"/>
      <c r="EI117" s="142"/>
      <c r="EJ117" s="142"/>
      <c r="EK117" s="142"/>
      <c r="EL117" s="142"/>
      <c r="EM117" s="142"/>
      <c r="EN117" s="143"/>
      <c r="EO117" s="143"/>
      <c r="EP117" s="143"/>
      <c r="EQ117" s="143"/>
      <c r="ER117" s="143"/>
      <c r="ES117" s="143"/>
      <c r="ET117" s="143"/>
      <c r="EU117" s="143"/>
      <c r="EV117" s="143"/>
    </row>
    <row r="118" spans="1:152" s="22" customFormat="1" ht="12.75" customHeight="1">
      <c r="A118" s="135" t="s">
        <v>221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7" t="s">
        <v>292</v>
      </c>
      <c r="V118" s="137"/>
      <c r="W118" s="137"/>
      <c r="X118" s="137"/>
      <c r="Y118" s="137"/>
      <c r="Z118" s="137"/>
      <c r="AA118" s="137"/>
      <c r="AB118" s="137"/>
      <c r="AC118" s="137"/>
      <c r="AD118" s="137" t="s">
        <v>79</v>
      </c>
      <c r="AE118" s="137"/>
      <c r="AF118" s="137"/>
      <c r="AG118" s="137"/>
      <c r="AH118" s="137"/>
      <c r="AI118" s="137"/>
      <c r="AJ118" s="137"/>
      <c r="AK118" s="137"/>
      <c r="AL118" s="137"/>
      <c r="AM118" s="137" t="s">
        <v>97</v>
      </c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2">
        <f>BQ155+BQ121+BQ126+BQ136+BQ141+BQ131+BQ150+BQ159</f>
        <v>444700</v>
      </c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>
        <f>BQ118</f>
        <v>444700</v>
      </c>
      <c r="CC118" s="133"/>
      <c r="CD118" s="133"/>
      <c r="CE118" s="133"/>
      <c r="CF118" s="133"/>
      <c r="CG118" s="133"/>
      <c r="CH118" s="133"/>
      <c r="CI118" s="133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2">
        <f>CS155</f>
        <v>121900</v>
      </c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>
        <f>CS118</f>
        <v>121900</v>
      </c>
      <c r="DE118" s="133"/>
      <c r="DF118" s="133"/>
      <c r="DG118" s="133"/>
      <c r="DH118" s="133"/>
      <c r="DI118" s="133"/>
      <c r="DJ118" s="133"/>
      <c r="DK118" s="133"/>
      <c r="DL118" s="137"/>
      <c r="DM118" s="137"/>
      <c r="DN118" s="137"/>
      <c r="DO118" s="137"/>
      <c r="DP118" s="137"/>
      <c r="DQ118" s="137"/>
      <c r="DR118" s="137"/>
      <c r="DS118" s="137"/>
      <c r="DT118" s="137"/>
      <c r="DU118" s="132">
        <f>DU119</f>
        <v>1222600</v>
      </c>
      <c r="DV118" s="132"/>
      <c r="DW118" s="132"/>
      <c r="DX118" s="132"/>
      <c r="DY118" s="132"/>
      <c r="DZ118" s="132"/>
      <c r="EA118" s="132"/>
      <c r="EB118" s="132"/>
      <c r="EC118" s="132"/>
      <c r="ED118" s="132"/>
      <c r="EE118" s="132"/>
      <c r="EF118" s="132">
        <f>DU118</f>
        <v>1222600</v>
      </c>
      <c r="EG118" s="133"/>
      <c r="EH118" s="133"/>
      <c r="EI118" s="133"/>
      <c r="EJ118" s="133"/>
      <c r="EK118" s="133"/>
      <c r="EL118" s="133"/>
      <c r="EM118" s="133"/>
      <c r="EN118" s="137"/>
      <c r="EO118" s="137"/>
      <c r="EP118" s="137"/>
      <c r="EQ118" s="137"/>
      <c r="ER118" s="137"/>
      <c r="ES118" s="137"/>
      <c r="ET118" s="137"/>
      <c r="EU118" s="137"/>
      <c r="EV118" s="137"/>
    </row>
    <row r="119" spans="1:152" s="22" customFormat="1" ht="27" customHeight="1">
      <c r="A119" s="125" t="s">
        <v>244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6" t="s">
        <v>293</v>
      </c>
      <c r="V119" s="126"/>
      <c r="W119" s="126"/>
      <c r="X119" s="126"/>
      <c r="Y119" s="126"/>
      <c r="Z119" s="126"/>
      <c r="AA119" s="126"/>
      <c r="AB119" s="126"/>
      <c r="AC119" s="126"/>
      <c r="AD119" s="126" t="s">
        <v>79</v>
      </c>
      <c r="AE119" s="126"/>
      <c r="AF119" s="126"/>
      <c r="AG119" s="126"/>
      <c r="AH119" s="126"/>
      <c r="AI119" s="126"/>
      <c r="AJ119" s="126"/>
      <c r="AK119" s="126"/>
      <c r="AL119" s="126"/>
      <c r="AM119" s="126" t="s">
        <v>97</v>
      </c>
      <c r="AN119" s="126"/>
      <c r="AO119" s="126"/>
      <c r="AP119" s="126"/>
      <c r="AQ119" s="126"/>
      <c r="AR119" s="126"/>
      <c r="AS119" s="126"/>
      <c r="AT119" s="126"/>
      <c r="AU119" s="126"/>
      <c r="AV119" s="126" t="s">
        <v>280</v>
      </c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1">
        <f>BQ120</f>
        <v>117700</v>
      </c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>
        <f>BQ119</f>
        <v>117700</v>
      </c>
      <c r="CC119" s="122"/>
      <c r="CD119" s="122"/>
      <c r="CE119" s="122"/>
      <c r="CF119" s="122"/>
      <c r="CG119" s="122"/>
      <c r="CH119" s="122"/>
      <c r="CI119" s="122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1">
        <f>CS120</f>
        <v>121900</v>
      </c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>
        <f>CS119</f>
        <v>121900</v>
      </c>
      <c r="DE119" s="122"/>
      <c r="DF119" s="122"/>
      <c r="DG119" s="122"/>
      <c r="DH119" s="122"/>
      <c r="DI119" s="122"/>
      <c r="DJ119" s="122"/>
      <c r="DK119" s="122"/>
      <c r="DL119" s="126"/>
      <c r="DM119" s="126"/>
      <c r="DN119" s="126"/>
      <c r="DO119" s="126"/>
      <c r="DP119" s="126"/>
      <c r="DQ119" s="126"/>
      <c r="DR119" s="126"/>
      <c r="DS119" s="126"/>
      <c r="DT119" s="126"/>
      <c r="DU119" s="121">
        <f>DU120</f>
        <v>1222600</v>
      </c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1"/>
      <c r="EF119" s="121">
        <f>DU119</f>
        <v>1222600</v>
      </c>
      <c r="EG119" s="122"/>
      <c r="EH119" s="122"/>
      <c r="EI119" s="122"/>
      <c r="EJ119" s="122"/>
      <c r="EK119" s="122"/>
      <c r="EL119" s="122"/>
      <c r="EM119" s="122"/>
      <c r="EN119" s="126"/>
      <c r="EO119" s="126"/>
      <c r="EP119" s="126"/>
      <c r="EQ119" s="126"/>
      <c r="ER119" s="126"/>
      <c r="ES119" s="126"/>
      <c r="ET119" s="126"/>
      <c r="EU119" s="126"/>
      <c r="EV119" s="126"/>
    </row>
    <row r="120" spans="1:152" s="22" customFormat="1" ht="26.25" customHeight="1">
      <c r="A120" s="124" t="s">
        <v>245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6" t="s">
        <v>294</v>
      </c>
      <c r="V120" s="126"/>
      <c r="W120" s="126"/>
      <c r="X120" s="126"/>
      <c r="Y120" s="126"/>
      <c r="Z120" s="126"/>
      <c r="AA120" s="126"/>
      <c r="AB120" s="126"/>
      <c r="AC120" s="126"/>
      <c r="AD120" s="126" t="s">
        <v>79</v>
      </c>
      <c r="AE120" s="126"/>
      <c r="AF120" s="126"/>
      <c r="AG120" s="126"/>
      <c r="AH120" s="126"/>
      <c r="AI120" s="126"/>
      <c r="AJ120" s="126"/>
      <c r="AK120" s="126"/>
      <c r="AL120" s="126"/>
      <c r="AM120" s="126" t="s">
        <v>97</v>
      </c>
      <c r="AN120" s="126"/>
      <c r="AO120" s="126"/>
      <c r="AP120" s="126"/>
      <c r="AQ120" s="126"/>
      <c r="AR120" s="126"/>
      <c r="AS120" s="126"/>
      <c r="AT120" s="126"/>
      <c r="AU120" s="126"/>
      <c r="AV120" s="126" t="s">
        <v>279</v>
      </c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1">
        <f>BQ155</f>
        <v>117700</v>
      </c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>
        <f>BQ120</f>
        <v>117700</v>
      </c>
      <c r="CC120" s="122"/>
      <c r="CD120" s="122"/>
      <c r="CE120" s="122"/>
      <c r="CF120" s="122"/>
      <c r="CG120" s="122"/>
      <c r="CH120" s="122"/>
      <c r="CI120" s="122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1">
        <f>CS155</f>
        <v>121900</v>
      </c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>
        <f>CS120</f>
        <v>121900</v>
      </c>
      <c r="DE120" s="122"/>
      <c r="DF120" s="122"/>
      <c r="DG120" s="122"/>
      <c r="DH120" s="122"/>
      <c r="DI120" s="122"/>
      <c r="DJ120" s="122"/>
      <c r="DK120" s="122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1">
        <f>DU146+DU155</f>
        <v>1222600</v>
      </c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>
        <f>DU120</f>
        <v>1222600</v>
      </c>
      <c r="EG120" s="122"/>
      <c r="EH120" s="122"/>
      <c r="EI120" s="122"/>
      <c r="EJ120" s="122"/>
      <c r="EK120" s="122"/>
      <c r="EL120" s="122"/>
      <c r="EM120" s="122"/>
      <c r="EN120" s="126"/>
      <c r="EO120" s="126"/>
      <c r="EP120" s="126"/>
      <c r="EQ120" s="126"/>
      <c r="ER120" s="126"/>
      <c r="ES120" s="126"/>
      <c r="ET120" s="126"/>
      <c r="EU120" s="126"/>
      <c r="EV120" s="126"/>
    </row>
    <row r="121" spans="1:152" s="22" customFormat="1" ht="97.5" customHeight="1">
      <c r="A121" s="125" t="s">
        <v>316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6" t="s">
        <v>295</v>
      </c>
      <c r="V121" s="126"/>
      <c r="W121" s="126"/>
      <c r="X121" s="126"/>
      <c r="Y121" s="126"/>
      <c r="Z121" s="126"/>
      <c r="AA121" s="126"/>
      <c r="AB121" s="126"/>
      <c r="AC121" s="126"/>
      <c r="AD121" s="126" t="s">
        <v>79</v>
      </c>
      <c r="AE121" s="126"/>
      <c r="AF121" s="126"/>
      <c r="AG121" s="126"/>
      <c r="AH121" s="126"/>
      <c r="AI121" s="126"/>
      <c r="AJ121" s="126"/>
      <c r="AK121" s="126"/>
      <c r="AL121" s="126"/>
      <c r="AM121" s="126" t="s">
        <v>97</v>
      </c>
      <c r="AN121" s="126"/>
      <c r="AO121" s="126"/>
      <c r="AP121" s="126"/>
      <c r="AQ121" s="126"/>
      <c r="AR121" s="126"/>
      <c r="AS121" s="126"/>
      <c r="AT121" s="126"/>
      <c r="AU121" s="126"/>
      <c r="AV121" s="126" t="s">
        <v>315</v>
      </c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1">
        <f>BQ122</f>
        <v>50000</v>
      </c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>
        <f>CB122</f>
        <v>50000</v>
      </c>
      <c r="CC121" s="122"/>
      <c r="CD121" s="122"/>
      <c r="CE121" s="122"/>
      <c r="CF121" s="122"/>
      <c r="CG121" s="122"/>
      <c r="CH121" s="122"/>
      <c r="CI121" s="122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2"/>
      <c r="DF121" s="122"/>
      <c r="DG121" s="122"/>
      <c r="DH121" s="122"/>
      <c r="DI121" s="122"/>
      <c r="DJ121" s="122"/>
      <c r="DK121" s="122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2"/>
      <c r="EH121" s="122"/>
      <c r="EI121" s="122"/>
      <c r="EJ121" s="122"/>
      <c r="EK121" s="122"/>
      <c r="EL121" s="122"/>
      <c r="EM121" s="122"/>
      <c r="EN121" s="126"/>
      <c r="EO121" s="126"/>
      <c r="EP121" s="126"/>
      <c r="EQ121" s="126"/>
      <c r="ER121" s="126"/>
      <c r="ES121" s="126"/>
      <c r="ET121" s="126"/>
      <c r="EU121" s="126"/>
      <c r="EV121" s="126"/>
    </row>
    <row r="122" spans="1:152" s="22" customFormat="1" ht="26.25" customHeight="1">
      <c r="A122" s="124" t="s">
        <v>156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6" t="s">
        <v>296</v>
      </c>
      <c r="V122" s="126"/>
      <c r="W122" s="126"/>
      <c r="X122" s="126"/>
      <c r="Y122" s="126"/>
      <c r="Z122" s="126"/>
      <c r="AA122" s="126"/>
      <c r="AB122" s="126"/>
      <c r="AC122" s="126"/>
      <c r="AD122" s="126" t="s">
        <v>79</v>
      </c>
      <c r="AE122" s="126"/>
      <c r="AF122" s="126"/>
      <c r="AG122" s="126"/>
      <c r="AH122" s="126"/>
      <c r="AI122" s="126"/>
      <c r="AJ122" s="126"/>
      <c r="AK122" s="126"/>
      <c r="AL122" s="126"/>
      <c r="AM122" s="126" t="s">
        <v>97</v>
      </c>
      <c r="AN122" s="126"/>
      <c r="AO122" s="126"/>
      <c r="AP122" s="126"/>
      <c r="AQ122" s="126"/>
      <c r="AR122" s="126"/>
      <c r="AS122" s="126"/>
      <c r="AT122" s="126"/>
      <c r="AU122" s="126"/>
      <c r="AV122" s="126" t="s">
        <v>315</v>
      </c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1">
        <f>BQ123</f>
        <v>50000</v>
      </c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>
        <f>CB123</f>
        <v>50000</v>
      </c>
      <c r="CC122" s="122"/>
      <c r="CD122" s="122"/>
      <c r="CE122" s="122"/>
      <c r="CF122" s="122"/>
      <c r="CG122" s="122"/>
      <c r="CH122" s="122"/>
      <c r="CI122" s="122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2"/>
      <c r="DF122" s="122"/>
      <c r="DG122" s="122"/>
      <c r="DH122" s="122"/>
      <c r="DI122" s="122"/>
      <c r="DJ122" s="122"/>
      <c r="DK122" s="122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1"/>
      <c r="EF122" s="121"/>
      <c r="EG122" s="122"/>
      <c r="EH122" s="122"/>
      <c r="EI122" s="122"/>
      <c r="EJ122" s="122"/>
      <c r="EK122" s="122"/>
      <c r="EL122" s="122"/>
      <c r="EM122" s="122"/>
      <c r="EN122" s="126"/>
      <c r="EO122" s="126"/>
      <c r="EP122" s="126"/>
      <c r="EQ122" s="126"/>
      <c r="ER122" s="126"/>
      <c r="ES122" s="126"/>
      <c r="ET122" s="126"/>
      <c r="EU122" s="126"/>
      <c r="EV122" s="126"/>
    </row>
    <row r="123" spans="1:152" s="22" customFormat="1" ht="37.5" customHeight="1">
      <c r="A123" s="124" t="s">
        <v>157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6" t="s">
        <v>297</v>
      </c>
      <c r="V123" s="126"/>
      <c r="W123" s="126"/>
      <c r="X123" s="126"/>
      <c r="Y123" s="126"/>
      <c r="Z123" s="126"/>
      <c r="AA123" s="126"/>
      <c r="AB123" s="126"/>
      <c r="AC123" s="126"/>
      <c r="AD123" s="126" t="s">
        <v>79</v>
      </c>
      <c r="AE123" s="126"/>
      <c r="AF123" s="126"/>
      <c r="AG123" s="126"/>
      <c r="AH123" s="126"/>
      <c r="AI123" s="126"/>
      <c r="AJ123" s="126"/>
      <c r="AK123" s="126"/>
      <c r="AL123" s="126"/>
      <c r="AM123" s="126" t="s">
        <v>97</v>
      </c>
      <c r="AN123" s="126"/>
      <c r="AO123" s="126"/>
      <c r="AP123" s="126"/>
      <c r="AQ123" s="126"/>
      <c r="AR123" s="126"/>
      <c r="AS123" s="126"/>
      <c r="AT123" s="126"/>
      <c r="AU123" s="126"/>
      <c r="AV123" s="126" t="s">
        <v>315</v>
      </c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 t="s">
        <v>131</v>
      </c>
      <c r="BI123" s="126"/>
      <c r="BJ123" s="126"/>
      <c r="BK123" s="126"/>
      <c r="BL123" s="126"/>
      <c r="BM123" s="126"/>
      <c r="BN123" s="126"/>
      <c r="BO123" s="126"/>
      <c r="BP123" s="126"/>
      <c r="BQ123" s="121">
        <f>BQ124</f>
        <v>50000</v>
      </c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>
        <f>CB124</f>
        <v>50000</v>
      </c>
      <c r="CC123" s="122"/>
      <c r="CD123" s="122"/>
      <c r="CE123" s="122"/>
      <c r="CF123" s="122"/>
      <c r="CG123" s="122"/>
      <c r="CH123" s="122"/>
      <c r="CI123" s="122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2"/>
      <c r="DF123" s="122"/>
      <c r="DG123" s="122"/>
      <c r="DH123" s="122"/>
      <c r="DI123" s="122"/>
      <c r="DJ123" s="122"/>
      <c r="DK123" s="122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2"/>
      <c r="EH123" s="122"/>
      <c r="EI123" s="122"/>
      <c r="EJ123" s="122"/>
      <c r="EK123" s="122"/>
      <c r="EL123" s="122"/>
      <c r="EM123" s="122"/>
      <c r="EN123" s="126"/>
      <c r="EO123" s="126"/>
      <c r="EP123" s="126"/>
      <c r="EQ123" s="126"/>
      <c r="ER123" s="126"/>
      <c r="ES123" s="126"/>
      <c r="ET123" s="126"/>
      <c r="EU123" s="126"/>
      <c r="EV123" s="126"/>
    </row>
    <row r="124" spans="1:152" s="22" customFormat="1" ht="20.25" customHeight="1">
      <c r="A124" s="124" t="s">
        <v>158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6" t="s">
        <v>298</v>
      </c>
      <c r="V124" s="126"/>
      <c r="W124" s="126"/>
      <c r="X124" s="126"/>
      <c r="Y124" s="126"/>
      <c r="Z124" s="126"/>
      <c r="AA124" s="126"/>
      <c r="AB124" s="126"/>
      <c r="AC124" s="126"/>
      <c r="AD124" s="126" t="s">
        <v>79</v>
      </c>
      <c r="AE124" s="126"/>
      <c r="AF124" s="126"/>
      <c r="AG124" s="126"/>
      <c r="AH124" s="126"/>
      <c r="AI124" s="126"/>
      <c r="AJ124" s="126"/>
      <c r="AK124" s="126"/>
      <c r="AL124" s="126"/>
      <c r="AM124" s="126" t="s">
        <v>97</v>
      </c>
      <c r="AN124" s="126"/>
      <c r="AO124" s="126"/>
      <c r="AP124" s="126"/>
      <c r="AQ124" s="126"/>
      <c r="AR124" s="126"/>
      <c r="AS124" s="126"/>
      <c r="AT124" s="126"/>
      <c r="AU124" s="126"/>
      <c r="AV124" s="126" t="s">
        <v>315</v>
      </c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 t="s">
        <v>135</v>
      </c>
      <c r="BI124" s="126"/>
      <c r="BJ124" s="126"/>
      <c r="BK124" s="126"/>
      <c r="BL124" s="126"/>
      <c r="BM124" s="126"/>
      <c r="BN124" s="126"/>
      <c r="BO124" s="126"/>
      <c r="BP124" s="126"/>
      <c r="BQ124" s="121">
        <f>BQ125</f>
        <v>50000</v>
      </c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>
        <f>CB125</f>
        <v>50000</v>
      </c>
      <c r="CC124" s="122"/>
      <c r="CD124" s="122"/>
      <c r="CE124" s="122"/>
      <c r="CF124" s="122"/>
      <c r="CG124" s="122"/>
      <c r="CH124" s="122"/>
      <c r="CI124" s="122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2"/>
      <c r="DF124" s="122"/>
      <c r="DG124" s="122"/>
      <c r="DH124" s="122"/>
      <c r="DI124" s="122"/>
      <c r="DJ124" s="122"/>
      <c r="DK124" s="122"/>
      <c r="DL124" s="126"/>
      <c r="DM124" s="126"/>
      <c r="DN124" s="126"/>
      <c r="DO124" s="126"/>
      <c r="DP124" s="126"/>
      <c r="DQ124" s="126"/>
      <c r="DR124" s="126"/>
      <c r="DS124" s="126"/>
      <c r="DT124" s="126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2"/>
      <c r="EH124" s="122"/>
      <c r="EI124" s="122"/>
      <c r="EJ124" s="122"/>
      <c r="EK124" s="122"/>
      <c r="EL124" s="122"/>
      <c r="EM124" s="122"/>
      <c r="EN124" s="126"/>
      <c r="EO124" s="126"/>
      <c r="EP124" s="126"/>
      <c r="EQ124" s="126"/>
      <c r="ER124" s="126"/>
      <c r="ES124" s="126"/>
      <c r="ET124" s="126"/>
      <c r="EU124" s="126"/>
      <c r="EV124" s="126"/>
    </row>
    <row r="125" spans="1:152" s="22" customFormat="1" ht="15" customHeight="1">
      <c r="A125" s="125" t="s">
        <v>277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6" t="s">
        <v>299</v>
      </c>
      <c r="V125" s="126"/>
      <c r="W125" s="126"/>
      <c r="X125" s="126"/>
      <c r="Y125" s="126"/>
      <c r="Z125" s="126"/>
      <c r="AA125" s="126"/>
      <c r="AB125" s="126"/>
      <c r="AC125" s="126"/>
      <c r="AD125" s="126" t="s">
        <v>79</v>
      </c>
      <c r="AE125" s="126"/>
      <c r="AF125" s="126"/>
      <c r="AG125" s="126"/>
      <c r="AH125" s="126"/>
      <c r="AI125" s="126"/>
      <c r="AJ125" s="126"/>
      <c r="AK125" s="126"/>
      <c r="AL125" s="126"/>
      <c r="AM125" s="126" t="s">
        <v>97</v>
      </c>
      <c r="AN125" s="126"/>
      <c r="AO125" s="126"/>
      <c r="AP125" s="126"/>
      <c r="AQ125" s="126"/>
      <c r="AR125" s="126"/>
      <c r="AS125" s="126"/>
      <c r="AT125" s="126"/>
      <c r="AU125" s="126"/>
      <c r="AV125" s="126" t="s">
        <v>315</v>
      </c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 t="s">
        <v>83</v>
      </c>
      <c r="BI125" s="126"/>
      <c r="BJ125" s="126"/>
      <c r="BK125" s="126"/>
      <c r="BL125" s="126"/>
      <c r="BM125" s="126"/>
      <c r="BN125" s="126"/>
      <c r="BO125" s="126"/>
      <c r="BP125" s="126"/>
      <c r="BQ125" s="121">
        <v>50000</v>
      </c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>
        <f aca="true" t="shared" si="11" ref="CB125:CB145">BQ125</f>
        <v>50000</v>
      </c>
      <c r="CC125" s="122"/>
      <c r="CD125" s="122"/>
      <c r="CE125" s="122"/>
      <c r="CF125" s="122"/>
      <c r="CG125" s="122"/>
      <c r="CH125" s="122"/>
      <c r="CI125" s="122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2"/>
      <c r="DF125" s="122"/>
      <c r="DG125" s="122"/>
      <c r="DH125" s="122"/>
      <c r="DI125" s="122"/>
      <c r="DJ125" s="122"/>
      <c r="DK125" s="122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2"/>
      <c r="EH125" s="122"/>
      <c r="EI125" s="122"/>
      <c r="EJ125" s="122"/>
      <c r="EK125" s="122"/>
      <c r="EL125" s="122"/>
      <c r="EM125" s="122"/>
      <c r="EN125" s="126"/>
      <c r="EO125" s="126"/>
      <c r="EP125" s="126"/>
      <c r="EQ125" s="126"/>
      <c r="ER125" s="126"/>
      <c r="ES125" s="126"/>
      <c r="ET125" s="126"/>
      <c r="EU125" s="126"/>
      <c r="EV125" s="126"/>
    </row>
    <row r="126" spans="1:152" s="22" customFormat="1" ht="63" customHeight="1">
      <c r="A126" s="125" t="s">
        <v>327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6" t="s">
        <v>300</v>
      </c>
      <c r="V126" s="126"/>
      <c r="W126" s="126"/>
      <c r="X126" s="126"/>
      <c r="Y126" s="126"/>
      <c r="Z126" s="126"/>
      <c r="AA126" s="126"/>
      <c r="AB126" s="126"/>
      <c r="AC126" s="126"/>
      <c r="AD126" s="126" t="s">
        <v>79</v>
      </c>
      <c r="AE126" s="126"/>
      <c r="AF126" s="126"/>
      <c r="AG126" s="126"/>
      <c r="AH126" s="126"/>
      <c r="AI126" s="126"/>
      <c r="AJ126" s="126"/>
      <c r="AK126" s="126"/>
      <c r="AL126" s="126"/>
      <c r="AM126" s="126" t="s">
        <v>97</v>
      </c>
      <c r="AN126" s="126"/>
      <c r="AO126" s="126"/>
      <c r="AP126" s="126"/>
      <c r="AQ126" s="126"/>
      <c r="AR126" s="126"/>
      <c r="AS126" s="126"/>
      <c r="AT126" s="126"/>
      <c r="AU126" s="126"/>
      <c r="AV126" s="126" t="s">
        <v>315</v>
      </c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1">
        <f>BQ127</f>
        <v>10000</v>
      </c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>
        <f t="shared" si="11"/>
        <v>10000</v>
      </c>
      <c r="CC126" s="122"/>
      <c r="CD126" s="122"/>
      <c r="CE126" s="122"/>
      <c r="CF126" s="122"/>
      <c r="CG126" s="122"/>
      <c r="CH126" s="122"/>
      <c r="CI126" s="122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2"/>
      <c r="DF126" s="122"/>
      <c r="DG126" s="122"/>
      <c r="DH126" s="122"/>
      <c r="DI126" s="122"/>
      <c r="DJ126" s="122"/>
      <c r="DK126" s="122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2"/>
      <c r="EH126" s="122"/>
      <c r="EI126" s="122"/>
      <c r="EJ126" s="122"/>
      <c r="EK126" s="122"/>
      <c r="EL126" s="122"/>
      <c r="EM126" s="122"/>
      <c r="EN126" s="126"/>
      <c r="EO126" s="126"/>
      <c r="EP126" s="126"/>
      <c r="EQ126" s="126"/>
      <c r="ER126" s="126"/>
      <c r="ES126" s="126"/>
      <c r="ET126" s="126"/>
      <c r="EU126" s="126"/>
      <c r="EV126" s="126"/>
    </row>
    <row r="127" spans="1:152" s="22" customFormat="1" ht="26.25" customHeight="1">
      <c r="A127" s="124" t="s">
        <v>156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6" t="s">
        <v>301</v>
      </c>
      <c r="V127" s="126"/>
      <c r="W127" s="126"/>
      <c r="X127" s="126"/>
      <c r="Y127" s="126"/>
      <c r="Z127" s="126"/>
      <c r="AA127" s="126"/>
      <c r="AB127" s="126"/>
      <c r="AC127" s="126"/>
      <c r="AD127" s="126" t="s">
        <v>79</v>
      </c>
      <c r="AE127" s="126"/>
      <c r="AF127" s="126"/>
      <c r="AG127" s="126"/>
      <c r="AH127" s="126"/>
      <c r="AI127" s="126"/>
      <c r="AJ127" s="126"/>
      <c r="AK127" s="126"/>
      <c r="AL127" s="126"/>
      <c r="AM127" s="126" t="s">
        <v>97</v>
      </c>
      <c r="AN127" s="126"/>
      <c r="AO127" s="126"/>
      <c r="AP127" s="126"/>
      <c r="AQ127" s="126"/>
      <c r="AR127" s="126"/>
      <c r="AS127" s="126"/>
      <c r="AT127" s="126"/>
      <c r="AU127" s="126"/>
      <c r="AV127" s="126" t="s">
        <v>315</v>
      </c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1">
        <f>BQ128</f>
        <v>10000</v>
      </c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>
        <f t="shared" si="11"/>
        <v>10000</v>
      </c>
      <c r="CC127" s="122"/>
      <c r="CD127" s="122"/>
      <c r="CE127" s="122"/>
      <c r="CF127" s="122"/>
      <c r="CG127" s="122"/>
      <c r="CH127" s="122"/>
      <c r="CI127" s="122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2"/>
      <c r="DF127" s="122"/>
      <c r="DG127" s="122"/>
      <c r="DH127" s="122"/>
      <c r="DI127" s="122"/>
      <c r="DJ127" s="122"/>
      <c r="DK127" s="122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2"/>
      <c r="EH127" s="122"/>
      <c r="EI127" s="122"/>
      <c r="EJ127" s="122"/>
      <c r="EK127" s="122"/>
      <c r="EL127" s="122"/>
      <c r="EM127" s="122"/>
      <c r="EN127" s="126"/>
      <c r="EO127" s="126"/>
      <c r="EP127" s="126"/>
      <c r="EQ127" s="126"/>
      <c r="ER127" s="126"/>
      <c r="ES127" s="126"/>
      <c r="ET127" s="126"/>
      <c r="EU127" s="126"/>
      <c r="EV127" s="126"/>
    </row>
    <row r="128" spans="1:152" s="22" customFormat="1" ht="43.5" customHeight="1">
      <c r="A128" s="124" t="s">
        <v>157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6" t="s">
        <v>302</v>
      </c>
      <c r="V128" s="126"/>
      <c r="W128" s="126"/>
      <c r="X128" s="126"/>
      <c r="Y128" s="126"/>
      <c r="Z128" s="126"/>
      <c r="AA128" s="126"/>
      <c r="AB128" s="126"/>
      <c r="AC128" s="126"/>
      <c r="AD128" s="126" t="s">
        <v>79</v>
      </c>
      <c r="AE128" s="126"/>
      <c r="AF128" s="126"/>
      <c r="AG128" s="126"/>
      <c r="AH128" s="126"/>
      <c r="AI128" s="126"/>
      <c r="AJ128" s="126"/>
      <c r="AK128" s="126"/>
      <c r="AL128" s="126"/>
      <c r="AM128" s="126" t="s">
        <v>97</v>
      </c>
      <c r="AN128" s="126"/>
      <c r="AO128" s="126"/>
      <c r="AP128" s="126"/>
      <c r="AQ128" s="126"/>
      <c r="AR128" s="126"/>
      <c r="AS128" s="126"/>
      <c r="AT128" s="126"/>
      <c r="AU128" s="126"/>
      <c r="AV128" s="126" t="s">
        <v>315</v>
      </c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 t="s">
        <v>131</v>
      </c>
      <c r="BI128" s="126"/>
      <c r="BJ128" s="126"/>
      <c r="BK128" s="126"/>
      <c r="BL128" s="126"/>
      <c r="BM128" s="126"/>
      <c r="BN128" s="126"/>
      <c r="BO128" s="126"/>
      <c r="BP128" s="126"/>
      <c r="BQ128" s="121">
        <f>BQ129</f>
        <v>10000</v>
      </c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>
        <f t="shared" si="11"/>
        <v>10000</v>
      </c>
      <c r="CC128" s="122"/>
      <c r="CD128" s="122"/>
      <c r="CE128" s="122"/>
      <c r="CF128" s="122"/>
      <c r="CG128" s="122"/>
      <c r="CH128" s="122"/>
      <c r="CI128" s="122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2"/>
      <c r="DF128" s="122"/>
      <c r="DG128" s="122"/>
      <c r="DH128" s="122"/>
      <c r="DI128" s="122"/>
      <c r="DJ128" s="122"/>
      <c r="DK128" s="122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2"/>
      <c r="EH128" s="122"/>
      <c r="EI128" s="122"/>
      <c r="EJ128" s="122"/>
      <c r="EK128" s="122"/>
      <c r="EL128" s="122"/>
      <c r="EM128" s="122"/>
      <c r="EN128" s="126"/>
      <c r="EO128" s="126"/>
      <c r="EP128" s="126"/>
      <c r="EQ128" s="126"/>
      <c r="ER128" s="126"/>
      <c r="ES128" s="126"/>
      <c r="ET128" s="126"/>
      <c r="EU128" s="126"/>
      <c r="EV128" s="126"/>
    </row>
    <row r="129" spans="1:152" s="22" customFormat="1" ht="15" customHeight="1">
      <c r="A129" s="124" t="s">
        <v>158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6" t="s">
        <v>303</v>
      </c>
      <c r="V129" s="126"/>
      <c r="W129" s="126"/>
      <c r="X129" s="126"/>
      <c r="Y129" s="126"/>
      <c r="Z129" s="126"/>
      <c r="AA129" s="126"/>
      <c r="AB129" s="126"/>
      <c r="AC129" s="126"/>
      <c r="AD129" s="126" t="s">
        <v>79</v>
      </c>
      <c r="AE129" s="126"/>
      <c r="AF129" s="126"/>
      <c r="AG129" s="126"/>
      <c r="AH129" s="126"/>
      <c r="AI129" s="126"/>
      <c r="AJ129" s="126"/>
      <c r="AK129" s="126"/>
      <c r="AL129" s="126"/>
      <c r="AM129" s="126" t="s">
        <v>97</v>
      </c>
      <c r="AN129" s="126"/>
      <c r="AO129" s="126"/>
      <c r="AP129" s="126"/>
      <c r="AQ129" s="126"/>
      <c r="AR129" s="126"/>
      <c r="AS129" s="126"/>
      <c r="AT129" s="126"/>
      <c r="AU129" s="126"/>
      <c r="AV129" s="126" t="s">
        <v>315</v>
      </c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 t="s">
        <v>135</v>
      </c>
      <c r="BI129" s="126"/>
      <c r="BJ129" s="126"/>
      <c r="BK129" s="126"/>
      <c r="BL129" s="126"/>
      <c r="BM129" s="126"/>
      <c r="BN129" s="126"/>
      <c r="BO129" s="126"/>
      <c r="BP129" s="126"/>
      <c r="BQ129" s="121">
        <f>BQ130</f>
        <v>10000</v>
      </c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>
        <f t="shared" si="11"/>
        <v>10000</v>
      </c>
      <c r="CC129" s="122"/>
      <c r="CD129" s="122"/>
      <c r="CE129" s="122"/>
      <c r="CF129" s="122"/>
      <c r="CG129" s="122"/>
      <c r="CH129" s="122"/>
      <c r="CI129" s="122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2"/>
      <c r="DF129" s="122"/>
      <c r="DG129" s="122"/>
      <c r="DH129" s="122"/>
      <c r="DI129" s="122"/>
      <c r="DJ129" s="122"/>
      <c r="DK129" s="122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2"/>
      <c r="EH129" s="122"/>
      <c r="EI129" s="122"/>
      <c r="EJ129" s="122"/>
      <c r="EK129" s="122"/>
      <c r="EL129" s="122"/>
      <c r="EM129" s="122"/>
      <c r="EN129" s="126"/>
      <c r="EO129" s="126"/>
      <c r="EP129" s="126"/>
      <c r="EQ129" s="126"/>
      <c r="ER129" s="126"/>
      <c r="ES129" s="126"/>
      <c r="ET129" s="126"/>
      <c r="EU129" s="126"/>
      <c r="EV129" s="126"/>
    </row>
    <row r="130" spans="1:152" s="22" customFormat="1" ht="19.5" customHeight="1">
      <c r="A130" s="125" t="s">
        <v>277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6" t="s">
        <v>304</v>
      </c>
      <c r="V130" s="126"/>
      <c r="W130" s="126"/>
      <c r="X130" s="126"/>
      <c r="Y130" s="126"/>
      <c r="Z130" s="126"/>
      <c r="AA130" s="126"/>
      <c r="AB130" s="126"/>
      <c r="AC130" s="126"/>
      <c r="AD130" s="126" t="s">
        <v>79</v>
      </c>
      <c r="AE130" s="126"/>
      <c r="AF130" s="126"/>
      <c r="AG130" s="126"/>
      <c r="AH130" s="126"/>
      <c r="AI130" s="126"/>
      <c r="AJ130" s="126"/>
      <c r="AK130" s="126"/>
      <c r="AL130" s="126"/>
      <c r="AM130" s="126" t="s">
        <v>97</v>
      </c>
      <c r="AN130" s="126"/>
      <c r="AO130" s="126"/>
      <c r="AP130" s="126"/>
      <c r="AQ130" s="126"/>
      <c r="AR130" s="126"/>
      <c r="AS130" s="126"/>
      <c r="AT130" s="126"/>
      <c r="AU130" s="126"/>
      <c r="AV130" s="126" t="s">
        <v>315</v>
      </c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 t="s">
        <v>83</v>
      </c>
      <c r="BI130" s="126"/>
      <c r="BJ130" s="126"/>
      <c r="BK130" s="126"/>
      <c r="BL130" s="126"/>
      <c r="BM130" s="126"/>
      <c r="BN130" s="126"/>
      <c r="BO130" s="126"/>
      <c r="BP130" s="126"/>
      <c r="BQ130" s="121">
        <v>10000</v>
      </c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>
        <f t="shared" si="11"/>
        <v>10000</v>
      </c>
      <c r="CC130" s="122"/>
      <c r="CD130" s="122"/>
      <c r="CE130" s="122"/>
      <c r="CF130" s="122"/>
      <c r="CG130" s="122"/>
      <c r="CH130" s="122"/>
      <c r="CI130" s="122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2"/>
      <c r="DF130" s="122"/>
      <c r="DG130" s="122"/>
      <c r="DH130" s="122"/>
      <c r="DI130" s="122"/>
      <c r="DJ130" s="122"/>
      <c r="DK130" s="122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2"/>
      <c r="EH130" s="122"/>
      <c r="EI130" s="122"/>
      <c r="EJ130" s="122"/>
      <c r="EK130" s="122"/>
      <c r="EL130" s="122"/>
      <c r="EM130" s="122"/>
      <c r="EN130" s="126"/>
      <c r="EO130" s="126"/>
      <c r="EP130" s="126"/>
      <c r="EQ130" s="126"/>
      <c r="ER130" s="126"/>
      <c r="ES130" s="126"/>
      <c r="ET130" s="126"/>
      <c r="EU130" s="126"/>
      <c r="EV130" s="126"/>
    </row>
    <row r="131" spans="1:152" s="22" customFormat="1" ht="80.25" customHeight="1">
      <c r="A131" s="125" t="s">
        <v>366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6" t="s">
        <v>305</v>
      </c>
      <c r="V131" s="126"/>
      <c r="W131" s="126"/>
      <c r="X131" s="126"/>
      <c r="Y131" s="126"/>
      <c r="Z131" s="126"/>
      <c r="AA131" s="126"/>
      <c r="AB131" s="126"/>
      <c r="AC131" s="126"/>
      <c r="AD131" s="126" t="s">
        <v>79</v>
      </c>
      <c r="AE131" s="126"/>
      <c r="AF131" s="126"/>
      <c r="AG131" s="126"/>
      <c r="AH131" s="126"/>
      <c r="AI131" s="126"/>
      <c r="AJ131" s="126"/>
      <c r="AK131" s="126"/>
      <c r="AL131" s="126"/>
      <c r="AM131" s="126" t="s">
        <v>97</v>
      </c>
      <c r="AN131" s="126"/>
      <c r="AO131" s="126"/>
      <c r="AP131" s="126"/>
      <c r="AQ131" s="126"/>
      <c r="AR131" s="126"/>
      <c r="AS131" s="126"/>
      <c r="AT131" s="126"/>
      <c r="AU131" s="126"/>
      <c r="AV131" s="126" t="s">
        <v>365</v>
      </c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1">
        <f>BQ132</f>
        <v>15000</v>
      </c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>
        <f>BQ131</f>
        <v>15000</v>
      </c>
      <c r="CC131" s="122"/>
      <c r="CD131" s="122"/>
      <c r="CE131" s="122"/>
      <c r="CF131" s="122"/>
      <c r="CG131" s="122"/>
      <c r="CH131" s="122"/>
      <c r="CI131" s="122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2"/>
      <c r="DF131" s="122"/>
      <c r="DG131" s="122"/>
      <c r="DH131" s="122"/>
      <c r="DI131" s="122"/>
      <c r="DJ131" s="122"/>
      <c r="DK131" s="122"/>
      <c r="DL131" s="126"/>
      <c r="DM131" s="126"/>
      <c r="DN131" s="126"/>
      <c r="DO131" s="126"/>
      <c r="DP131" s="126"/>
      <c r="DQ131" s="126"/>
      <c r="DR131" s="126"/>
      <c r="DS131" s="126"/>
      <c r="DT131" s="126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2"/>
      <c r="EH131" s="122"/>
      <c r="EI131" s="122"/>
      <c r="EJ131" s="122"/>
      <c r="EK131" s="122"/>
      <c r="EL131" s="122"/>
      <c r="EM131" s="122"/>
      <c r="EN131" s="126"/>
      <c r="EO131" s="126"/>
      <c r="EP131" s="126"/>
      <c r="EQ131" s="126"/>
      <c r="ER131" s="126"/>
      <c r="ES131" s="126"/>
      <c r="ET131" s="126"/>
      <c r="EU131" s="126"/>
      <c r="EV131" s="126"/>
    </row>
    <row r="132" spans="1:152" s="22" customFormat="1" ht="33.75" customHeight="1">
      <c r="A132" s="124" t="s">
        <v>156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6" t="s">
        <v>306</v>
      </c>
      <c r="V132" s="126"/>
      <c r="W132" s="126"/>
      <c r="X132" s="126"/>
      <c r="Y132" s="126"/>
      <c r="Z132" s="126"/>
      <c r="AA132" s="126"/>
      <c r="AB132" s="126"/>
      <c r="AC132" s="126"/>
      <c r="AD132" s="126" t="s">
        <v>79</v>
      </c>
      <c r="AE132" s="126"/>
      <c r="AF132" s="126"/>
      <c r="AG132" s="126"/>
      <c r="AH132" s="126"/>
      <c r="AI132" s="126"/>
      <c r="AJ132" s="126"/>
      <c r="AK132" s="126"/>
      <c r="AL132" s="126"/>
      <c r="AM132" s="126" t="s">
        <v>97</v>
      </c>
      <c r="AN132" s="126"/>
      <c r="AO132" s="126"/>
      <c r="AP132" s="126"/>
      <c r="AQ132" s="126"/>
      <c r="AR132" s="126"/>
      <c r="AS132" s="126"/>
      <c r="AT132" s="126"/>
      <c r="AU132" s="126"/>
      <c r="AV132" s="126" t="s">
        <v>365</v>
      </c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1">
        <f>BQ133</f>
        <v>15000</v>
      </c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>
        <f>BQ132</f>
        <v>15000</v>
      </c>
      <c r="CC132" s="122"/>
      <c r="CD132" s="122"/>
      <c r="CE132" s="122"/>
      <c r="CF132" s="122"/>
      <c r="CG132" s="122"/>
      <c r="CH132" s="122"/>
      <c r="CI132" s="122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2"/>
      <c r="DF132" s="122"/>
      <c r="DG132" s="122"/>
      <c r="DH132" s="122"/>
      <c r="DI132" s="122"/>
      <c r="DJ132" s="122"/>
      <c r="DK132" s="122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2"/>
      <c r="EH132" s="122"/>
      <c r="EI132" s="122"/>
      <c r="EJ132" s="122"/>
      <c r="EK132" s="122"/>
      <c r="EL132" s="122"/>
      <c r="EM132" s="122"/>
      <c r="EN132" s="126"/>
      <c r="EO132" s="126"/>
      <c r="EP132" s="126"/>
      <c r="EQ132" s="126"/>
      <c r="ER132" s="126"/>
      <c r="ES132" s="126"/>
      <c r="ET132" s="126"/>
      <c r="EU132" s="126"/>
      <c r="EV132" s="126"/>
    </row>
    <row r="133" spans="1:152" s="22" customFormat="1" ht="35.25" customHeight="1">
      <c r="A133" s="124" t="s">
        <v>157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6" t="s">
        <v>307</v>
      </c>
      <c r="V133" s="126"/>
      <c r="W133" s="126"/>
      <c r="X133" s="126"/>
      <c r="Y133" s="126"/>
      <c r="Z133" s="126"/>
      <c r="AA133" s="126"/>
      <c r="AB133" s="126"/>
      <c r="AC133" s="126"/>
      <c r="AD133" s="126" t="s">
        <v>79</v>
      </c>
      <c r="AE133" s="126"/>
      <c r="AF133" s="126"/>
      <c r="AG133" s="126"/>
      <c r="AH133" s="126"/>
      <c r="AI133" s="126"/>
      <c r="AJ133" s="126"/>
      <c r="AK133" s="126"/>
      <c r="AL133" s="126"/>
      <c r="AM133" s="126" t="s">
        <v>97</v>
      </c>
      <c r="AN133" s="126"/>
      <c r="AO133" s="126"/>
      <c r="AP133" s="126"/>
      <c r="AQ133" s="126"/>
      <c r="AR133" s="126"/>
      <c r="AS133" s="126"/>
      <c r="AT133" s="126"/>
      <c r="AU133" s="126"/>
      <c r="AV133" s="126" t="s">
        <v>365</v>
      </c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 t="s">
        <v>131</v>
      </c>
      <c r="BI133" s="126"/>
      <c r="BJ133" s="126"/>
      <c r="BK133" s="126"/>
      <c r="BL133" s="126"/>
      <c r="BM133" s="126"/>
      <c r="BN133" s="126"/>
      <c r="BO133" s="126"/>
      <c r="BP133" s="126"/>
      <c r="BQ133" s="121">
        <f>BQ134</f>
        <v>15000</v>
      </c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>
        <f>BQ133</f>
        <v>15000</v>
      </c>
      <c r="CC133" s="122"/>
      <c r="CD133" s="122"/>
      <c r="CE133" s="122"/>
      <c r="CF133" s="122"/>
      <c r="CG133" s="122"/>
      <c r="CH133" s="122"/>
      <c r="CI133" s="122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2"/>
      <c r="DF133" s="122"/>
      <c r="DG133" s="122"/>
      <c r="DH133" s="122"/>
      <c r="DI133" s="122"/>
      <c r="DJ133" s="122"/>
      <c r="DK133" s="122"/>
      <c r="DL133" s="126"/>
      <c r="DM133" s="126"/>
      <c r="DN133" s="126"/>
      <c r="DO133" s="126"/>
      <c r="DP133" s="126"/>
      <c r="DQ133" s="126"/>
      <c r="DR133" s="126"/>
      <c r="DS133" s="126"/>
      <c r="DT133" s="126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2"/>
      <c r="EH133" s="122"/>
      <c r="EI133" s="122"/>
      <c r="EJ133" s="122"/>
      <c r="EK133" s="122"/>
      <c r="EL133" s="122"/>
      <c r="EM133" s="122"/>
      <c r="EN133" s="126"/>
      <c r="EO133" s="126"/>
      <c r="EP133" s="126"/>
      <c r="EQ133" s="126"/>
      <c r="ER133" s="126"/>
      <c r="ES133" s="126"/>
      <c r="ET133" s="126"/>
      <c r="EU133" s="126"/>
      <c r="EV133" s="126"/>
    </row>
    <row r="134" spans="1:152" s="22" customFormat="1" ht="19.5" customHeight="1">
      <c r="A134" s="124" t="s">
        <v>158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6" t="s">
        <v>308</v>
      </c>
      <c r="V134" s="126"/>
      <c r="W134" s="126"/>
      <c r="X134" s="126"/>
      <c r="Y134" s="126"/>
      <c r="Z134" s="126"/>
      <c r="AA134" s="126"/>
      <c r="AB134" s="126"/>
      <c r="AC134" s="126"/>
      <c r="AD134" s="126" t="s">
        <v>79</v>
      </c>
      <c r="AE134" s="126"/>
      <c r="AF134" s="126"/>
      <c r="AG134" s="126"/>
      <c r="AH134" s="126"/>
      <c r="AI134" s="126"/>
      <c r="AJ134" s="126"/>
      <c r="AK134" s="126"/>
      <c r="AL134" s="126"/>
      <c r="AM134" s="126" t="s">
        <v>97</v>
      </c>
      <c r="AN134" s="126"/>
      <c r="AO134" s="126"/>
      <c r="AP134" s="126"/>
      <c r="AQ134" s="126"/>
      <c r="AR134" s="126"/>
      <c r="AS134" s="126"/>
      <c r="AT134" s="126"/>
      <c r="AU134" s="126"/>
      <c r="AV134" s="126" t="s">
        <v>365</v>
      </c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 t="s">
        <v>135</v>
      </c>
      <c r="BI134" s="126"/>
      <c r="BJ134" s="126"/>
      <c r="BK134" s="126"/>
      <c r="BL134" s="126"/>
      <c r="BM134" s="126"/>
      <c r="BN134" s="126"/>
      <c r="BO134" s="126"/>
      <c r="BP134" s="126"/>
      <c r="BQ134" s="121">
        <f>BQ135</f>
        <v>15000</v>
      </c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>
        <f>BQ134</f>
        <v>15000</v>
      </c>
      <c r="CC134" s="122"/>
      <c r="CD134" s="122"/>
      <c r="CE134" s="122"/>
      <c r="CF134" s="122"/>
      <c r="CG134" s="122"/>
      <c r="CH134" s="122"/>
      <c r="CI134" s="122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2"/>
      <c r="DF134" s="122"/>
      <c r="DG134" s="122"/>
      <c r="DH134" s="122"/>
      <c r="DI134" s="122"/>
      <c r="DJ134" s="122"/>
      <c r="DK134" s="122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2"/>
      <c r="EH134" s="122"/>
      <c r="EI134" s="122"/>
      <c r="EJ134" s="122"/>
      <c r="EK134" s="122"/>
      <c r="EL134" s="122"/>
      <c r="EM134" s="122"/>
      <c r="EN134" s="126"/>
      <c r="EO134" s="126"/>
      <c r="EP134" s="126"/>
      <c r="EQ134" s="126"/>
      <c r="ER134" s="126"/>
      <c r="ES134" s="126"/>
      <c r="ET134" s="126"/>
      <c r="EU134" s="126"/>
      <c r="EV134" s="126"/>
    </row>
    <row r="135" spans="1:152" s="22" customFormat="1" ht="21.75" customHeight="1">
      <c r="A135" s="125" t="s">
        <v>277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6" t="s">
        <v>309</v>
      </c>
      <c r="V135" s="126"/>
      <c r="W135" s="126"/>
      <c r="X135" s="126"/>
      <c r="Y135" s="126"/>
      <c r="Z135" s="126"/>
      <c r="AA135" s="126"/>
      <c r="AB135" s="126"/>
      <c r="AC135" s="126"/>
      <c r="AD135" s="126" t="s">
        <v>79</v>
      </c>
      <c r="AE135" s="126"/>
      <c r="AF135" s="126"/>
      <c r="AG135" s="126"/>
      <c r="AH135" s="126"/>
      <c r="AI135" s="126"/>
      <c r="AJ135" s="126"/>
      <c r="AK135" s="126"/>
      <c r="AL135" s="126"/>
      <c r="AM135" s="126" t="s">
        <v>97</v>
      </c>
      <c r="AN135" s="126"/>
      <c r="AO135" s="126"/>
      <c r="AP135" s="126"/>
      <c r="AQ135" s="126"/>
      <c r="AR135" s="126"/>
      <c r="AS135" s="126"/>
      <c r="AT135" s="126"/>
      <c r="AU135" s="126"/>
      <c r="AV135" s="126" t="s">
        <v>365</v>
      </c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 t="s">
        <v>83</v>
      </c>
      <c r="BI135" s="126"/>
      <c r="BJ135" s="126"/>
      <c r="BK135" s="126"/>
      <c r="BL135" s="126"/>
      <c r="BM135" s="126"/>
      <c r="BN135" s="126"/>
      <c r="BO135" s="126"/>
      <c r="BP135" s="126"/>
      <c r="BQ135" s="121">
        <v>15000</v>
      </c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>
        <f>BQ135</f>
        <v>15000</v>
      </c>
      <c r="CC135" s="122"/>
      <c r="CD135" s="122"/>
      <c r="CE135" s="122"/>
      <c r="CF135" s="122"/>
      <c r="CG135" s="122"/>
      <c r="CH135" s="122"/>
      <c r="CI135" s="122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2"/>
      <c r="DF135" s="122"/>
      <c r="DG135" s="122"/>
      <c r="DH135" s="122"/>
      <c r="DI135" s="122"/>
      <c r="DJ135" s="122"/>
      <c r="DK135" s="122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2"/>
      <c r="EH135" s="122"/>
      <c r="EI135" s="122"/>
      <c r="EJ135" s="122"/>
      <c r="EK135" s="122"/>
      <c r="EL135" s="122"/>
      <c r="EM135" s="122"/>
      <c r="EN135" s="126"/>
      <c r="EO135" s="126"/>
      <c r="EP135" s="126"/>
      <c r="EQ135" s="126"/>
      <c r="ER135" s="126"/>
      <c r="ES135" s="126"/>
      <c r="ET135" s="126"/>
      <c r="EU135" s="126"/>
      <c r="EV135" s="126"/>
    </row>
    <row r="136" spans="1:152" s="22" customFormat="1" ht="70.5" customHeight="1">
      <c r="A136" s="125" t="s">
        <v>346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6" t="s">
        <v>310</v>
      </c>
      <c r="V136" s="126"/>
      <c r="W136" s="126"/>
      <c r="X136" s="126"/>
      <c r="Y136" s="126"/>
      <c r="Z136" s="126"/>
      <c r="AA136" s="126"/>
      <c r="AB136" s="126"/>
      <c r="AC136" s="126"/>
      <c r="AD136" s="126" t="s">
        <v>79</v>
      </c>
      <c r="AE136" s="126"/>
      <c r="AF136" s="126"/>
      <c r="AG136" s="126"/>
      <c r="AH136" s="126"/>
      <c r="AI136" s="126"/>
      <c r="AJ136" s="126"/>
      <c r="AK136" s="126"/>
      <c r="AL136" s="126"/>
      <c r="AM136" s="126" t="s">
        <v>97</v>
      </c>
      <c r="AN136" s="126"/>
      <c r="AO136" s="126"/>
      <c r="AP136" s="126"/>
      <c r="AQ136" s="126"/>
      <c r="AR136" s="126"/>
      <c r="AS136" s="126"/>
      <c r="AT136" s="126"/>
      <c r="AU136" s="126"/>
      <c r="AV136" s="126" t="s">
        <v>313</v>
      </c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1">
        <f>BQ137</f>
        <v>143000</v>
      </c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>
        <f t="shared" si="11"/>
        <v>143000</v>
      </c>
      <c r="CC136" s="122"/>
      <c r="CD136" s="122"/>
      <c r="CE136" s="122"/>
      <c r="CF136" s="122"/>
      <c r="CG136" s="122"/>
      <c r="CH136" s="122"/>
      <c r="CI136" s="122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2"/>
      <c r="DF136" s="122"/>
      <c r="DG136" s="122"/>
      <c r="DH136" s="122"/>
      <c r="DI136" s="122"/>
      <c r="DJ136" s="122"/>
      <c r="DK136" s="122"/>
      <c r="DL136" s="126"/>
      <c r="DM136" s="126"/>
      <c r="DN136" s="126"/>
      <c r="DO136" s="126"/>
      <c r="DP136" s="126"/>
      <c r="DQ136" s="126"/>
      <c r="DR136" s="126"/>
      <c r="DS136" s="126"/>
      <c r="DT136" s="126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2"/>
      <c r="EH136" s="122"/>
      <c r="EI136" s="122"/>
      <c r="EJ136" s="122"/>
      <c r="EK136" s="122"/>
      <c r="EL136" s="122"/>
      <c r="EM136" s="122"/>
      <c r="EN136" s="126"/>
      <c r="EO136" s="126"/>
      <c r="EP136" s="126"/>
      <c r="EQ136" s="126"/>
      <c r="ER136" s="126"/>
      <c r="ES136" s="126"/>
      <c r="ET136" s="126"/>
      <c r="EU136" s="126"/>
      <c r="EV136" s="126"/>
    </row>
    <row r="137" spans="1:152" s="22" customFormat="1" ht="26.25" customHeight="1">
      <c r="A137" s="124" t="s">
        <v>156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6" t="s">
        <v>311</v>
      </c>
      <c r="V137" s="126"/>
      <c r="W137" s="126"/>
      <c r="X137" s="126"/>
      <c r="Y137" s="126"/>
      <c r="Z137" s="126"/>
      <c r="AA137" s="126"/>
      <c r="AB137" s="126"/>
      <c r="AC137" s="126"/>
      <c r="AD137" s="126" t="s">
        <v>79</v>
      </c>
      <c r="AE137" s="126"/>
      <c r="AF137" s="126"/>
      <c r="AG137" s="126"/>
      <c r="AH137" s="126"/>
      <c r="AI137" s="126"/>
      <c r="AJ137" s="126"/>
      <c r="AK137" s="126"/>
      <c r="AL137" s="126"/>
      <c r="AM137" s="126" t="s">
        <v>97</v>
      </c>
      <c r="AN137" s="126"/>
      <c r="AO137" s="126"/>
      <c r="AP137" s="126"/>
      <c r="AQ137" s="126"/>
      <c r="AR137" s="126"/>
      <c r="AS137" s="126"/>
      <c r="AT137" s="126"/>
      <c r="AU137" s="126"/>
      <c r="AV137" s="126" t="s">
        <v>313</v>
      </c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1">
        <f>BQ138</f>
        <v>143000</v>
      </c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>
        <f t="shared" si="11"/>
        <v>143000</v>
      </c>
      <c r="CC137" s="122"/>
      <c r="CD137" s="122"/>
      <c r="CE137" s="122"/>
      <c r="CF137" s="122"/>
      <c r="CG137" s="122"/>
      <c r="CH137" s="122"/>
      <c r="CI137" s="122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2"/>
      <c r="DF137" s="122"/>
      <c r="DG137" s="122"/>
      <c r="DH137" s="122"/>
      <c r="DI137" s="122"/>
      <c r="DJ137" s="122"/>
      <c r="DK137" s="122"/>
      <c r="DL137" s="126"/>
      <c r="DM137" s="126"/>
      <c r="DN137" s="126"/>
      <c r="DO137" s="126"/>
      <c r="DP137" s="126"/>
      <c r="DQ137" s="126"/>
      <c r="DR137" s="126"/>
      <c r="DS137" s="126"/>
      <c r="DT137" s="126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2"/>
      <c r="EH137" s="122"/>
      <c r="EI137" s="122"/>
      <c r="EJ137" s="122"/>
      <c r="EK137" s="122"/>
      <c r="EL137" s="122"/>
      <c r="EM137" s="122"/>
      <c r="EN137" s="126"/>
      <c r="EO137" s="126"/>
      <c r="EP137" s="126"/>
      <c r="EQ137" s="126"/>
      <c r="ER137" s="126"/>
      <c r="ES137" s="126"/>
      <c r="ET137" s="126"/>
      <c r="EU137" s="126"/>
      <c r="EV137" s="126"/>
    </row>
    <row r="138" spans="1:152" s="22" customFormat="1" ht="39" customHeight="1">
      <c r="A138" s="124" t="s">
        <v>157</v>
      </c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6" t="s">
        <v>317</v>
      </c>
      <c r="V138" s="126"/>
      <c r="W138" s="126"/>
      <c r="X138" s="126"/>
      <c r="Y138" s="126"/>
      <c r="Z138" s="126"/>
      <c r="AA138" s="126"/>
      <c r="AB138" s="126"/>
      <c r="AC138" s="126"/>
      <c r="AD138" s="126" t="s">
        <v>79</v>
      </c>
      <c r="AE138" s="126"/>
      <c r="AF138" s="126"/>
      <c r="AG138" s="126"/>
      <c r="AH138" s="126"/>
      <c r="AI138" s="126"/>
      <c r="AJ138" s="126"/>
      <c r="AK138" s="126"/>
      <c r="AL138" s="126"/>
      <c r="AM138" s="126" t="s">
        <v>97</v>
      </c>
      <c r="AN138" s="126"/>
      <c r="AO138" s="126"/>
      <c r="AP138" s="126"/>
      <c r="AQ138" s="126"/>
      <c r="AR138" s="126"/>
      <c r="AS138" s="126"/>
      <c r="AT138" s="126"/>
      <c r="AU138" s="126"/>
      <c r="AV138" s="126" t="s">
        <v>313</v>
      </c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 t="s">
        <v>131</v>
      </c>
      <c r="BI138" s="126"/>
      <c r="BJ138" s="126"/>
      <c r="BK138" s="126"/>
      <c r="BL138" s="126"/>
      <c r="BM138" s="126"/>
      <c r="BN138" s="126"/>
      <c r="BO138" s="126"/>
      <c r="BP138" s="126"/>
      <c r="BQ138" s="121">
        <f>BQ139</f>
        <v>143000</v>
      </c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>
        <f t="shared" si="11"/>
        <v>143000</v>
      </c>
      <c r="CC138" s="122"/>
      <c r="CD138" s="122"/>
      <c r="CE138" s="122"/>
      <c r="CF138" s="122"/>
      <c r="CG138" s="122"/>
      <c r="CH138" s="122"/>
      <c r="CI138" s="122"/>
      <c r="CJ138" s="126"/>
      <c r="CK138" s="126"/>
      <c r="CL138" s="126"/>
      <c r="CM138" s="126"/>
      <c r="CN138" s="126"/>
      <c r="CO138" s="126"/>
      <c r="CP138" s="126"/>
      <c r="CQ138" s="126"/>
      <c r="CR138" s="126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2"/>
      <c r="DF138" s="122"/>
      <c r="DG138" s="122"/>
      <c r="DH138" s="122"/>
      <c r="DI138" s="122"/>
      <c r="DJ138" s="122"/>
      <c r="DK138" s="122"/>
      <c r="DL138" s="126"/>
      <c r="DM138" s="126"/>
      <c r="DN138" s="126"/>
      <c r="DO138" s="126"/>
      <c r="DP138" s="126"/>
      <c r="DQ138" s="126"/>
      <c r="DR138" s="126"/>
      <c r="DS138" s="126"/>
      <c r="DT138" s="126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1"/>
      <c r="EF138" s="121"/>
      <c r="EG138" s="122"/>
      <c r="EH138" s="122"/>
      <c r="EI138" s="122"/>
      <c r="EJ138" s="122"/>
      <c r="EK138" s="122"/>
      <c r="EL138" s="122"/>
      <c r="EM138" s="122"/>
      <c r="EN138" s="126"/>
      <c r="EO138" s="126"/>
      <c r="EP138" s="126"/>
      <c r="EQ138" s="126"/>
      <c r="ER138" s="126"/>
      <c r="ES138" s="126"/>
      <c r="ET138" s="126"/>
      <c r="EU138" s="126"/>
      <c r="EV138" s="126"/>
    </row>
    <row r="139" spans="1:152" s="22" customFormat="1" ht="20.25" customHeight="1">
      <c r="A139" s="124" t="s">
        <v>158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6" t="s">
        <v>318</v>
      </c>
      <c r="V139" s="126"/>
      <c r="W139" s="126"/>
      <c r="X139" s="126"/>
      <c r="Y139" s="126"/>
      <c r="Z139" s="126"/>
      <c r="AA139" s="126"/>
      <c r="AB139" s="126"/>
      <c r="AC139" s="126"/>
      <c r="AD139" s="126" t="s">
        <v>79</v>
      </c>
      <c r="AE139" s="126"/>
      <c r="AF139" s="126"/>
      <c r="AG139" s="126"/>
      <c r="AH139" s="126"/>
      <c r="AI139" s="126"/>
      <c r="AJ139" s="126"/>
      <c r="AK139" s="126"/>
      <c r="AL139" s="126"/>
      <c r="AM139" s="126" t="s">
        <v>97</v>
      </c>
      <c r="AN139" s="126"/>
      <c r="AO139" s="126"/>
      <c r="AP139" s="126"/>
      <c r="AQ139" s="126"/>
      <c r="AR139" s="126"/>
      <c r="AS139" s="126"/>
      <c r="AT139" s="126"/>
      <c r="AU139" s="126"/>
      <c r="AV139" s="126" t="s">
        <v>313</v>
      </c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 t="s">
        <v>135</v>
      </c>
      <c r="BI139" s="126"/>
      <c r="BJ139" s="126"/>
      <c r="BK139" s="126"/>
      <c r="BL139" s="126"/>
      <c r="BM139" s="126"/>
      <c r="BN139" s="126"/>
      <c r="BO139" s="126"/>
      <c r="BP139" s="126"/>
      <c r="BQ139" s="121">
        <f>BQ140</f>
        <v>143000</v>
      </c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>
        <f t="shared" si="11"/>
        <v>143000</v>
      </c>
      <c r="CC139" s="122"/>
      <c r="CD139" s="122"/>
      <c r="CE139" s="122"/>
      <c r="CF139" s="122"/>
      <c r="CG139" s="122"/>
      <c r="CH139" s="122"/>
      <c r="CI139" s="122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2"/>
      <c r="DF139" s="122"/>
      <c r="DG139" s="122"/>
      <c r="DH139" s="122"/>
      <c r="DI139" s="122"/>
      <c r="DJ139" s="122"/>
      <c r="DK139" s="122"/>
      <c r="DL139" s="126"/>
      <c r="DM139" s="126"/>
      <c r="DN139" s="126"/>
      <c r="DO139" s="126"/>
      <c r="DP139" s="126"/>
      <c r="DQ139" s="126"/>
      <c r="DR139" s="126"/>
      <c r="DS139" s="126"/>
      <c r="DT139" s="126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2"/>
      <c r="EH139" s="122"/>
      <c r="EI139" s="122"/>
      <c r="EJ139" s="122"/>
      <c r="EK139" s="122"/>
      <c r="EL139" s="122"/>
      <c r="EM139" s="122"/>
      <c r="EN139" s="126"/>
      <c r="EO139" s="126"/>
      <c r="EP139" s="126"/>
      <c r="EQ139" s="126"/>
      <c r="ER139" s="126"/>
      <c r="ES139" s="126"/>
      <c r="ET139" s="126"/>
      <c r="EU139" s="126"/>
      <c r="EV139" s="126"/>
    </row>
    <row r="140" spans="1:152" s="22" customFormat="1" ht="18" customHeight="1">
      <c r="A140" s="125" t="s">
        <v>277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6" t="s">
        <v>319</v>
      </c>
      <c r="V140" s="126"/>
      <c r="W140" s="126"/>
      <c r="X140" s="126"/>
      <c r="Y140" s="126"/>
      <c r="Z140" s="126"/>
      <c r="AA140" s="126"/>
      <c r="AB140" s="126"/>
      <c r="AC140" s="126"/>
      <c r="AD140" s="126" t="s">
        <v>79</v>
      </c>
      <c r="AE140" s="126"/>
      <c r="AF140" s="126"/>
      <c r="AG140" s="126"/>
      <c r="AH140" s="126"/>
      <c r="AI140" s="126"/>
      <c r="AJ140" s="126"/>
      <c r="AK140" s="126"/>
      <c r="AL140" s="126"/>
      <c r="AM140" s="126" t="s">
        <v>97</v>
      </c>
      <c r="AN140" s="126"/>
      <c r="AO140" s="126"/>
      <c r="AP140" s="126"/>
      <c r="AQ140" s="126"/>
      <c r="AR140" s="126"/>
      <c r="AS140" s="126"/>
      <c r="AT140" s="126"/>
      <c r="AU140" s="126"/>
      <c r="AV140" s="126" t="s">
        <v>313</v>
      </c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 t="s">
        <v>83</v>
      </c>
      <c r="BI140" s="126"/>
      <c r="BJ140" s="126"/>
      <c r="BK140" s="126"/>
      <c r="BL140" s="126"/>
      <c r="BM140" s="126"/>
      <c r="BN140" s="126"/>
      <c r="BO140" s="126"/>
      <c r="BP140" s="126"/>
      <c r="BQ140" s="121">
        <v>143000</v>
      </c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>
        <f t="shared" si="11"/>
        <v>143000</v>
      </c>
      <c r="CC140" s="122"/>
      <c r="CD140" s="122"/>
      <c r="CE140" s="122"/>
      <c r="CF140" s="122"/>
      <c r="CG140" s="122"/>
      <c r="CH140" s="122"/>
      <c r="CI140" s="122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2"/>
      <c r="DF140" s="122"/>
      <c r="DG140" s="122"/>
      <c r="DH140" s="122"/>
      <c r="DI140" s="122"/>
      <c r="DJ140" s="122"/>
      <c r="DK140" s="122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2"/>
      <c r="EH140" s="122"/>
      <c r="EI140" s="122"/>
      <c r="EJ140" s="122"/>
      <c r="EK140" s="122"/>
      <c r="EL140" s="122"/>
      <c r="EM140" s="122"/>
      <c r="EN140" s="126"/>
      <c r="EO140" s="126"/>
      <c r="EP140" s="126"/>
      <c r="EQ140" s="126"/>
      <c r="ER140" s="126"/>
      <c r="ES140" s="126"/>
      <c r="ET140" s="126"/>
      <c r="EU140" s="126"/>
      <c r="EV140" s="126"/>
    </row>
    <row r="141" spans="1:152" s="22" customFormat="1" ht="51.75" customHeight="1">
      <c r="A141" s="125" t="s">
        <v>326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6" t="s">
        <v>320</v>
      </c>
      <c r="V141" s="126"/>
      <c r="W141" s="126"/>
      <c r="X141" s="126"/>
      <c r="Y141" s="126"/>
      <c r="Z141" s="126"/>
      <c r="AA141" s="126"/>
      <c r="AB141" s="126"/>
      <c r="AC141" s="126"/>
      <c r="AD141" s="126" t="s">
        <v>79</v>
      </c>
      <c r="AE141" s="126"/>
      <c r="AF141" s="126"/>
      <c r="AG141" s="126"/>
      <c r="AH141" s="126"/>
      <c r="AI141" s="126"/>
      <c r="AJ141" s="126"/>
      <c r="AK141" s="126"/>
      <c r="AL141" s="126"/>
      <c r="AM141" s="126" t="s">
        <v>97</v>
      </c>
      <c r="AN141" s="126"/>
      <c r="AO141" s="126"/>
      <c r="AP141" s="126"/>
      <c r="AQ141" s="126"/>
      <c r="AR141" s="126"/>
      <c r="AS141" s="126"/>
      <c r="AT141" s="126"/>
      <c r="AU141" s="126"/>
      <c r="AV141" s="126" t="s">
        <v>314</v>
      </c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1">
        <f>BQ142</f>
        <v>2000</v>
      </c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>
        <f t="shared" si="11"/>
        <v>2000</v>
      </c>
      <c r="CC141" s="122"/>
      <c r="CD141" s="122"/>
      <c r="CE141" s="122"/>
      <c r="CF141" s="122"/>
      <c r="CG141" s="122"/>
      <c r="CH141" s="122"/>
      <c r="CI141" s="122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2"/>
      <c r="DF141" s="122"/>
      <c r="DG141" s="122"/>
      <c r="DH141" s="122"/>
      <c r="DI141" s="122"/>
      <c r="DJ141" s="122"/>
      <c r="DK141" s="122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2"/>
      <c r="EH141" s="122"/>
      <c r="EI141" s="122"/>
      <c r="EJ141" s="122"/>
      <c r="EK141" s="122"/>
      <c r="EL141" s="122"/>
      <c r="EM141" s="122"/>
      <c r="EN141" s="126"/>
      <c r="EO141" s="126"/>
      <c r="EP141" s="126"/>
      <c r="EQ141" s="126"/>
      <c r="ER141" s="126"/>
      <c r="ES141" s="126"/>
      <c r="ET141" s="126"/>
      <c r="EU141" s="126"/>
      <c r="EV141" s="126"/>
    </row>
    <row r="142" spans="1:152" s="22" customFormat="1" ht="27.75" customHeight="1">
      <c r="A142" s="124" t="s">
        <v>156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6" t="s">
        <v>321</v>
      </c>
      <c r="V142" s="126"/>
      <c r="W142" s="126"/>
      <c r="X142" s="126"/>
      <c r="Y142" s="126"/>
      <c r="Z142" s="126"/>
      <c r="AA142" s="126"/>
      <c r="AB142" s="126"/>
      <c r="AC142" s="126"/>
      <c r="AD142" s="126" t="s">
        <v>79</v>
      </c>
      <c r="AE142" s="126"/>
      <c r="AF142" s="126"/>
      <c r="AG142" s="126"/>
      <c r="AH142" s="126"/>
      <c r="AI142" s="126"/>
      <c r="AJ142" s="126"/>
      <c r="AK142" s="126"/>
      <c r="AL142" s="126"/>
      <c r="AM142" s="126" t="s">
        <v>97</v>
      </c>
      <c r="AN142" s="126"/>
      <c r="AO142" s="126"/>
      <c r="AP142" s="126"/>
      <c r="AQ142" s="126"/>
      <c r="AR142" s="126"/>
      <c r="AS142" s="126"/>
      <c r="AT142" s="126"/>
      <c r="AU142" s="126"/>
      <c r="AV142" s="126" t="s">
        <v>314</v>
      </c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1">
        <f>BQ143</f>
        <v>2000</v>
      </c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>
        <f t="shared" si="11"/>
        <v>2000</v>
      </c>
      <c r="CC142" s="122"/>
      <c r="CD142" s="122"/>
      <c r="CE142" s="122"/>
      <c r="CF142" s="122"/>
      <c r="CG142" s="122"/>
      <c r="CH142" s="122"/>
      <c r="CI142" s="122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2"/>
      <c r="DF142" s="122"/>
      <c r="DG142" s="122"/>
      <c r="DH142" s="122"/>
      <c r="DI142" s="122"/>
      <c r="DJ142" s="122"/>
      <c r="DK142" s="122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2"/>
      <c r="EH142" s="122"/>
      <c r="EI142" s="122"/>
      <c r="EJ142" s="122"/>
      <c r="EK142" s="122"/>
      <c r="EL142" s="122"/>
      <c r="EM142" s="122"/>
      <c r="EN142" s="126"/>
      <c r="EO142" s="126"/>
      <c r="EP142" s="126"/>
      <c r="EQ142" s="126"/>
      <c r="ER142" s="126"/>
      <c r="ES142" s="126"/>
      <c r="ET142" s="126"/>
      <c r="EU142" s="126"/>
      <c r="EV142" s="126"/>
    </row>
    <row r="143" spans="1:152" s="22" customFormat="1" ht="35.25" customHeight="1">
      <c r="A143" s="124" t="s">
        <v>157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6" t="s">
        <v>322</v>
      </c>
      <c r="V143" s="126"/>
      <c r="W143" s="126"/>
      <c r="X143" s="126"/>
      <c r="Y143" s="126"/>
      <c r="Z143" s="126"/>
      <c r="AA143" s="126"/>
      <c r="AB143" s="126"/>
      <c r="AC143" s="126"/>
      <c r="AD143" s="126" t="s">
        <v>79</v>
      </c>
      <c r="AE143" s="126"/>
      <c r="AF143" s="126"/>
      <c r="AG143" s="126"/>
      <c r="AH143" s="126"/>
      <c r="AI143" s="126"/>
      <c r="AJ143" s="126"/>
      <c r="AK143" s="126"/>
      <c r="AL143" s="126"/>
      <c r="AM143" s="126" t="s">
        <v>97</v>
      </c>
      <c r="AN143" s="126"/>
      <c r="AO143" s="126"/>
      <c r="AP143" s="126"/>
      <c r="AQ143" s="126"/>
      <c r="AR143" s="126"/>
      <c r="AS143" s="126"/>
      <c r="AT143" s="126"/>
      <c r="AU143" s="126"/>
      <c r="AV143" s="126" t="s">
        <v>314</v>
      </c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 t="s">
        <v>131</v>
      </c>
      <c r="BI143" s="126"/>
      <c r="BJ143" s="126"/>
      <c r="BK143" s="126"/>
      <c r="BL143" s="126"/>
      <c r="BM143" s="126"/>
      <c r="BN143" s="126"/>
      <c r="BO143" s="126"/>
      <c r="BP143" s="126"/>
      <c r="BQ143" s="121">
        <f>BQ144</f>
        <v>2000</v>
      </c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>
        <f t="shared" si="11"/>
        <v>2000</v>
      </c>
      <c r="CC143" s="122"/>
      <c r="CD143" s="122"/>
      <c r="CE143" s="122"/>
      <c r="CF143" s="122"/>
      <c r="CG143" s="122"/>
      <c r="CH143" s="122"/>
      <c r="CI143" s="122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2"/>
      <c r="DF143" s="122"/>
      <c r="DG143" s="122"/>
      <c r="DH143" s="122"/>
      <c r="DI143" s="122"/>
      <c r="DJ143" s="122"/>
      <c r="DK143" s="122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21"/>
      <c r="EF143" s="121"/>
      <c r="EG143" s="122"/>
      <c r="EH143" s="122"/>
      <c r="EI143" s="122"/>
      <c r="EJ143" s="122"/>
      <c r="EK143" s="122"/>
      <c r="EL143" s="122"/>
      <c r="EM143" s="122"/>
      <c r="EN143" s="126"/>
      <c r="EO143" s="126"/>
      <c r="EP143" s="126"/>
      <c r="EQ143" s="126"/>
      <c r="ER143" s="126"/>
      <c r="ES143" s="126"/>
      <c r="ET143" s="126"/>
      <c r="EU143" s="126"/>
      <c r="EV143" s="126"/>
    </row>
    <row r="144" spans="1:152" s="22" customFormat="1" ht="18" customHeight="1">
      <c r="A144" s="124" t="s">
        <v>158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6" t="s">
        <v>323</v>
      </c>
      <c r="V144" s="126"/>
      <c r="W144" s="126"/>
      <c r="X144" s="126"/>
      <c r="Y144" s="126"/>
      <c r="Z144" s="126"/>
      <c r="AA144" s="126"/>
      <c r="AB144" s="126"/>
      <c r="AC144" s="126"/>
      <c r="AD144" s="126" t="s">
        <v>79</v>
      </c>
      <c r="AE144" s="126"/>
      <c r="AF144" s="126"/>
      <c r="AG144" s="126"/>
      <c r="AH144" s="126"/>
      <c r="AI144" s="126"/>
      <c r="AJ144" s="126"/>
      <c r="AK144" s="126"/>
      <c r="AL144" s="126"/>
      <c r="AM144" s="126" t="s">
        <v>97</v>
      </c>
      <c r="AN144" s="126"/>
      <c r="AO144" s="126"/>
      <c r="AP144" s="126"/>
      <c r="AQ144" s="126"/>
      <c r="AR144" s="126"/>
      <c r="AS144" s="126"/>
      <c r="AT144" s="126"/>
      <c r="AU144" s="126"/>
      <c r="AV144" s="126" t="s">
        <v>314</v>
      </c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 t="s">
        <v>135</v>
      </c>
      <c r="BI144" s="126"/>
      <c r="BJ144" s="126"/>
      <c r="BK144" s="126"/>
      <c r="BL144" s="126"/>
      <c r="BM144" s="126"/>
      <c r="BN144" s="126"/>
      <c r="BO144" s="126"/>
      <c r="BP144" s="126"/>
      <c r="BQ144" s="121">
        <f>BQ145</f>
        <v>2000</v>
      </c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>
        <f t="shared" si="11"/>
        <v>2000</v>
      </c>
      <c r="CC144" s="122"/>
      <c r="CD144" s="122"/>
      <c r="CE144" s="122"/>
      <c r="CF144" s="122"/>
      <c r="CG144" s="122"/>
      <c r="CH144" s="122"/>
      <c r="CI144" s="122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2"/>
      <c r="DF144" s="122"/>
      <c r="DG144" s="122"/>
      <c r="DH144" s="122"/>
      <c r="DI144" s="122"/>
      <c r="DJ144" s="122"/>
      <c r="DK144" s="122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2"/>
      <c r="EH144" s="122"/>
      <c r="EI144" s="122"/>
      <c r="EJ144" s="122"/>
      <c r="EK144" s="122"/>
      <c r="EL144" s="122"/>
      <c r="EM144" s="122"/>
      <c r="EN144" s="126"/>
      <c r="EO144" s="126"/>
      <c r="EP144" s="126"/>
      <c r="EQ144" s="126"/>
      <c r="ER144" s="126"/>
      <c r="ES144" s="126"/>
      <c r="ET144" s="126"/>
      <c r="EU144" s="126"/>
      <c r="EV144" s="126"/>
    </row>
    <row r="145" spans="1:152" s="22" customFormat="1" ht="18" customHeight="1">
      <c r="A145" s="125" t="s">
        <v>277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6" t="s">
        <v>324</v>
      </c>
      <c r="V145" s="126"/>
      <c r="W145" s="126"/>
      <c r="X145" s="126"/>
      <c r="Y145" s="126"/>
      <c r="Z145" s="126"/>
      <c r="AA145" s="126"/>
      <c r="AB145" s="126"/>
      <c r="AC145" s="126"/>
      <c r="AD145" s="126" t="s">
        <v>79</v>
      </c>
      <c r="AE145" s="126"/>
      <c r="AF145" s="126"/>
      <c r="AG145" s="126"/>
      <c r="AH145" s="126"/>
      <c r="AI145" s="126"/>
      <c r="AJ145" s="126"/>
      <c r="AK145" s="126"/>
      <c r="AL145" s="126"/>
      <c r="AM145" s="126" t="s">
        <v>97</v>
      </c>
      <c r="AN145" s="126"/>
      <c r="AO145" s="126"/>
      <c r="AP145" s="126"/>
      <c r="AQ145" s="126"/>
      <c r="AR145" s="126"/>
      <c r="AS145" s="126"/>
      <c r="AT145" s="126"/>
      <c r="AU145" s="126"/>
      <c r="AV145" s="126" t="s">
        <v>314</v>
      </c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 t="s">
        <v>83</v>
      </c>
      <c r="BI145" s="126"/>
      <c r="BJ145" s="126"/>
      <c r="BK145" s="126"/>
      <c r="BL145" s="126"/>
      <c r="BM145" s="126"/>
      <c r="BN145" s="126"/>
      <c r="BO145" s="126"/>
      <c r="BP145" s="126"/>
      <c r="BQ145" s="121">
        <v>2000</v>
      </c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>
        <f t="shared" si="11"/>
        <v>2000</v>
      </c>
      <c r="CC145" s="122"/>
      <c r="CD145" s="122"/>
      <c r="CE145" s="122"/>
      <c r="CF145" s="122"/>
      <c r="CG145" s="122"/>
      <c r="CH145" s="122"/>
      <c r="CI145" s="122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2"/>
      <c r="DF145" s="122"/>
      <c r="DG145" s="122"/>
      <c r="DH145" s="122"/>
      <c r="DI145" s="122"/>
      <c r="DJ145" s="122"/>
      <c r="DK145" s="122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2"/>
      <c r="EH145" s="122"/>
      <c r="EI145" s="122"/>
      <c r="EJ145" s="122"/>
      <c r="EK145" s="122"/>
      <c r="EL145" s="122"/>
      <c r="EM145" s="122"/>
      <c r="EN145" s="126"/>
      <c r="EO145" s="126"/>
      <c r="EP145" s="126"/>
      <c r="EQ145" s="126"/>
      <c r="ER145" s="126"/>
      <c r="ES145" s="126"/>
      <c r="ET145" s="126"/>
      <c r="EU145" s="126"/>
      <c r="EV145" s="126"/>
    </row>
    <row r="146" spans="1:152" s="22" customFormat="1" ht="26.25" customHeight="1">
      <c r="A146" s="208" t="s">
        <v>249</v>
      </c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10"/>
      <c r="U146" s="126" t="s">
        <v>325</v>
      </c>
      <c r="V146" s="126"/>
      <c r="W146" s="126"/>
      <c r="X146" s="126"/>
      <c r="Y146" s="126"/>
      <c r="Z146" s="126"/>
      <c r="AA146" s="126"/>
      <c r="AB146" s="126"/>
      <c r="AC146" s="126"/>
      <c r="AD146" s="126" t="s">
        <v>79</v>
      </c>
      <c r="AE146" s="126"/>
      <c r="AF146" s="126"/>
      <c r="AG146" s="126"/>
      <c r="AH146" s="126"/>
      <c r="AI146" s="126"/>
      <c r="AJ146" s="126"/>
      <c r="AK146" s="126"/>
      <c r="AL146" s="126"/>
      <c r="AM146" s="126" t="s">
        <v>97</v>
      </c>
      <c r="AN146" s="126"/>
      <c r="AO146" s="126"/>
      <c r="AP146" s="126"/>
      <c r="AQ146" s="126"/>
      <c r="AR146" s="126"/>
      <c r="AS146" s="126"/>
      <c r="AT146" s="126"/>
      <c r="AU146" s="126"/>
      <c r="AV146" s="126" t="s">
        <v>271</v>
      </c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1">
        <f>BQ147</f>
        <v>0</v>
      </c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>
        <f aca="true" t="shared" si="12" ref="CB146:CB189">BQ146</f>
        <v>0</v>
      </c>
      <c r="CC146" s="122"/>
      <c r="CD146" s="122"/>
      <c r="CE146" s="122"/>
      <c r="CF146" s="122"/>
      <c r="CG146" s="122"/>
      <c r="CH146" s="122"/>
      <c r="CI146" s="122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1">
        <f>CS147</f>
        <v>0</v>
      </c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>
        <f aca="true" t="shared" si="13" ref="DD146:DD192">CS146</f>
        <v>0</v>
      </c>
      <c r="DE146" s="122"/>
      <c r="DF146" s="122"/>
      <c r="DG146" s="122"/>
      <c r="DH146" s="122"/>
      <c r="DI146" s="122"/>
      <c r="DJ146" s="122"/>
      <c r="DK146" s="122"/>
      <c r="DL146" s="126"/>
      <c r="DM146" s="126"/>
      <c r="DN146" s="126"/>
      <c r="DO146" s="126"/>
      <c r="DP146" s="126"/>
      <c r="DQ146" s="126"/>
      <c r="DR146" s="126"/>
      <c r="DS146" s="126"/>
      <c r="DT146" s="126"/>
      <c r="DU146" s="121">
        <f>DU147</f>
        <v>1095700</v>
      </c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>
        <f aca="true" t="shared" si="14" ref="EF146:EF177">DU146</f>
        <v>1095700</v>
      </c>
      <c r="EG146" s="122"/>
      <c r="EH146" s="122"/>
      <c r="EI146" s="122"/>
      <c r="EJ146" s="122"/>
      <c r="EK146" s="122"/>
      <c r="EL146" s="122"/>
      <c r="EM146" s="122"/>
      <c r="EN146" s="126"/>
      <c r="EO146" s="126"/>
      <c r="EP146" s="126"/>
      <c r="EQ146" s="126"/>
      <c r="ER146" s="126"/>
      <c r="ES146" s="126"/>
      <c r="ET146" s="126"/>
      <c r="EU146" s="126"/>
      <c r="EV146" s="126"/>
    </row>
    <row r="147" spans="1:152" s="22" customFormat="1" ht="48.75" customHeight="1">
      <c r="A147" s="211" t="s">
        <v>281</v>
      </c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3"/>
      <c r="U147" s="126" t="s">
        <v>328</v>
      </c>
      <c r="V147" s="126"/>
      <c r="W147" s="126"/>
      <c r="X147" s="126"/>
      <c r="Y147" s="126"/>
      <c r="Z147" s="126"/>
      <c r="AA147" s="126"/>
      <c r="AB147" s="126"/>
      <c r="AC147" s="126"/>
      <c r="AD147" s="126" t="s">
        <v>79</v>
      </c>
      <c r="AE147" s="126"/>
      <c r="AF147" s="126"/>
      <c r="AG147" s="126"/>
      <c r="AH147" s="126"/>
      <c r="AI147" s="126"/>
      <c r="AJ147" s="126"/>
      <c r="AK147" s="126"/>
      <c r="AL147" s="126"/>
      <c r="AM147" s="126" t="s">
        <v>97</v>
      </c>
      <c r="AN147" s="126"/>
      <c r="AO147" s="126"/>
      <c r="AP147" s="126"/>
      <c r="AQ147" s="126"/>
      <c r="AR147" s="126"/>
      <c r="AS147" s="126"/>
      <c r="AT147" s="126"/>
      <c r="AU147" s="126"/>
      <c r="AV147" s="126" t="s">
        <v>271</v>
      </c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 t="s">
        <v>175</v>
      </c>
      <c r="BI147" s="126"/>
      <c r="BJ147" s="126"/>
      <c r="BK147" s="126"/>
      <c r="BL147" s="126"/>
      <c r="BM147" s="126"/>
      <c r="BN147" s="126"/>
      <c r="BO147" s="126"/>
      <c r="BP147" s="126"/>
      <c r="BQ147" s="127">
        <f>BQ148</f>
        <v>0</v>
      </c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1"/>
      <c r="CB147" s="127">
        <f t="shared" si="12"/>
        <v>0</v>
      </c>
      <c r="CC147" s="128"/>
      <c r="CD147" s="128"/>
      <c r="CE147" s="128"/>
      <c r="CF147" s="128"/>
      <c r="CG147" s="128"/>
      <c r="CH147" s="128"/>
      <c r="CI147" s="1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121">
        <f>CS148</f>
        <v>0</v>
      </c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>
        <f t="shared" si="13"/>
        <v>0</v>
      </c>
      <c r="DE147" s="122"/>
      <c r="DF147" s="122"/>
      <c r="DG147" s="122"/>
      <c r="DH147" s="122"/>
      <c r="DI147" s="122"/>
      <c r="DJ147" s="122"/>
      <c r="DK147" s="122"/>
      <c r="DL147" s="29"/>
      <c r="DM147" s="29"/>
      <c r="DN147" s="29"/>
      <c r="DO147" s="29"/>
      <c r="DP147" s="29"/>
      <c r="DQ147" s="29"/>
      <c r="DR147" s="29"/>
      <c r="DS147" s="29"/>
      <c r="DT147" s="29"/>
      <c r="DU147" s="121">
        <f>DU148</f>
        <v>1095700</v>
      </c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7">
        <f t="shared" si="14"/>
        <v>1095700</v>
      </c>
      <c r="EG147" s="128"/>
      <c r="EH147" s="128"/>
      <c r="EI147" s="128"/>
      <c r="EJ147" s="128"/>
      <c r="EK147" s="128"/>
      <c r="EL147" s="128"/>
      <c r="EM147" s="129"/>
      <c r="EN147" s="29"/>
      <c r="EO147" s="29"/>
      <c r="EP147" s="29"/>
      <c r="EQ147" s="29"/>
      <c r="ER147" s="29"/>
      <c r="ES147" s="29"/>
      <c r="ET147" s="29"/>
      <c r="EU147" s="29"/>
      <c r="EV147" s="29"/>
    </row>
    <row r="148" spans="1:152" s="22" customFormat="1" ht="18" customHeight="1">
      <c r="A148" s="211" t="s">
        <v>282</v>
      </c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3"/>
      <c r="U148" s="126" t="s">
        <v>329</v>
      </c>
      <c r="V148" s="126"/>
      <c r="W148" s="126"/>
      <c r="X148" s="126"/>
      <c r="Y148" s="126"/>
      <c r="Z148" s="126"/>
      <c r="AA148" s="126"/>
      <c r="AB148" s="126"/>
      <c r="AC148" s="126"/>
      <c r="AD148" s="126" t="s">
        <v>79</v>
      </c>
      <c r="AE148" s="126"/>
      <c r="AF148" s="126"/>
      <c r="AG148" s="126"/>
      <c r="AH148" s="126"/>
      <c r="AI148" s="126"/>
      <c r="AJ148" s="126"/>
      <c r="AK148" s="126"/>
      <c r="AL148" s="126"/>
      <c r="AM148" s="126" t="s">
        <v>97</v>
      </c>
      <c r="AN148" s="126"/>
      <c r="AO148" s="126"/>
      <c r="AP148" s="126"/>
      <c r="AQ148" s="126"/>
      <c r="AR148" s="126"/>
      <c r="AS148" s="126"/>
      <c r="AT148" s="126"/>
      <c r="AU148" s="126"/>
      <c r="AV148" s="126" t="s">
        <v>271</v>
      </c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 t="s">
        <v>177</v>
      </c>
      <c r="BI148" s="126"/>
      <c r="BJ148" s="126"/>
      <c r="BK148" s="126"/>
      <c r="BL148" s="126"/>
      <c r="BM148" s="126"/>
      <c r="BN148" s="126"/>
      <c r="BO148" s="126"/>
      <c r="BP148" s="126"/>
      <c r="BQ148" s="127">
        <f>BQ149</f>
        <v>0</v>
      </c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1"/>
      <c r="CB148" s="127">
        <f t="shared" si="12"/>
        <v>0</v>
      </c>
      <c r="CC148" s="128"/>
      <c r="CD148" s="128"/>
      <c r="CE148" s="128"/>
      <c r="CF148" s="128"/>
      <c r="CG148" s="128"/>
      <c r="CH148" s="128"/>
      <c r="CI148" s="1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121">
        <f>CS149</f>
        <v>0</v>
      </c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>
        <f t="shared" si="13"/>
        <v>0</v>
      </c>
      <c r="DE148" s="122"/>
      <c r="DF148" s="122"/>
      <c r="DG148" s="122"/>
      <c r="DH148" s="122"/>
      <c r="DI148" s="122"/>
      <c r="DJ148" s="122"/>
      <c r="DK148" s="122"/>
      <c r="DL148" s="29"/>
      <c r="DM148" s="29"/>
      <c r="DN148" s="29"/>
      <c r="DO148" s="29"/>
      <c r="DP148" s="29"/>
      <c r="DQ148" s="29"/>
      <c r="DR148" s="29"/>
      <c r="DS148" s="29"/>
      <c r="DT148" s="29"/>
      <c r="DU148" s="121">
        <f>DU149</f>
        <v>1095700</v>
      </c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7">
        <f t="shared" si="14"/>
        <v>1095700</v>
      </c>
      <c r="EG148" s="128"/>
      <c r="EH148" s="128"/>
      <c r="EI148" s="128"/>
      <c r="EJ148" s="128"/>
      <c r="EK148" s="128"/>
      <c r="EL148" s="128"/>
      <c r="EM148" s="129"/>
      <c r="EN148" s="29"/>
      <c r="EO148" s="29"/>
      <c r="EP148" s="29"/>
      <c r="EQ148" s="29"/>
      <c r="ER148" s="29"/>
      <c r="ES148" s="29"/>
      <c r="ET148" s="29"/>
      <c r="EU148" s="29"/>
      <c r="EV148" s="29"/>
    </row>
    <row r="149" spans="1:152" s="22" customFormat="1" ht="48.75" customHeight="1">
      <c r="A149" s="211" t="s">
        <v>283</v>
      </c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3"/>
      <c r="U149" s="126" t="s">
        <v>330</v>
      </c>
      <c r="V149" s="126"/>
      <c r="W149" s="126"/>
      <c r="X149" s="126"/>
      <c r="Y149" s="126"/>
      <c r="Z149" s="126"/>
      <c r="AA149" s="126"/>
      <c r="AB149" s="126"/>
      <c r="AC149" s="126"/>
      <c r="AD149" s="126" t="s">
        <v>79</v>
      </c>
      <c r="AE149" s="126"/>
      <c r="AF149" s="126"/>
      <c r="AG149" s="126"/>
      <c r="AH149" s="126"/>
      <c r="AI149" s="126"/>
      <c r="AJ149" s="126"/>
      <c r="AK149" s="126"/>
      <c r="AL149" s="126"/>
      <c r="AM149" s="126" t="s">
        <v>97</v>
      </c>
      <c r="AN149" s="126"/>
      <c r="AO149" s="126"/>
      <c r="AP149" s="126"/>
      <c r="AQ149" s="126"/>
      <c r="AR149" s="126"/>
      <c r="AS149" s="126"/>
      <c r="AT149" s="126"/>
      <c r="AU149" s="126"/>
      <c r="AV149" s="126" t="s">
        <v>271</v>
      </c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 t="s">
        <v>272</v>
      </c>
      <c r="BI149" s="126"/>
      <c r="BJ149" s="126"/>
      <c r="BK149" s="126"/>
      <c r="BL149" s="126"/>
      <c r="BM149" s="126"/>
      <c r="BN149" s="126"/>
      <c r="BO149" s="126"/>
      <c r="BP149" s="126"/>
      <c r="BQ149" s="127">
        <v>0</v>
      </c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1"/>
      <c r="CB149" s="127">
        <f t="shared" si="12"/>
        <v>0</v>
      </c>
      <c r="CC149" s="128"/>
      <c r="CD149" s="128"/>
      <c r="CE149" s="128"/>
      <c r="CF149" s="128"/>
      <c r="CG149" s="128"/>
      <c r="CH149" s="128"/>
      <c r="CI149" s="1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121">
        <v>0</v>
      </c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>
        <f t="shared" si="13"/>
        <v>0</v>
      </c>
      <c r="DE149" s="122"/>
      <c r="DF149" s="122"/>
      <c r="DG149" s="122"/>
      <c r="DH149" s="122"/>
      <c r="DI149" s="122"/>
      <c r="DJ149" s="122"/>
      <c r="DK149" s="122"/>
      <c r="DL149" s="29"/>
      <c r="DM149" s="29"/>
      <c r="DN149" s="29"/>
      <c r="DO149" s="29"/>
      <c r="DP149" s="29"/>
      <c r="DQ149" s="29"/>
      <c r="DR149" s="29"/>
      <c r="DS149" s="29"/>
      <c r="DT149" s="29"/>
      <c r="DU149" s="121">
        <v>1095700</v>
      </c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7">
        <f t="shared" si="14"/>
        <v>1095700</v>
      </c>
      <c r="EG149" s="128"/>
      <c r="EH149" s="128"/>
      <c r="EI149" s="128"/>
      <c r="EJ149" s="128"/>
      <c r="EK149" s="128"/>
      <c r="EL149" s="128"/>
      <c r="EM149" s="129"/>
      <c r="EN149" s="29"/>
      <c r="EO149" s="29"/>
      <c r="EP149" s="29"/>
      <c r="EQ149" s="29"/>
      <c r="ER149" s="29"/>
      <c r="ES149" s="29"/>
      <c r="ET149" s="29"/>
      <c r="EU149" s="29"/>
      <c r="EV149" s="29"/>
    </row>
    <row r="150" spans="1:152" s="22" customFormat="1" ht="87.75" customHeight="1">
      <c r="A150" s="125" t="s">
        <v>373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6" t="s">
        <v>331</v>
      </c>
      <c r="V150" s="126"/>
      <c r="W150" s="126"/>
      <c r="X150" s="126"/>
      <c r="Y150" s="126"/>
      <c r="Z150" s="126"/>
      <c r="AA150" s="126"/>
      <c r="AB150" s="126"/>
      <c r="AC150" s="126"/>
      <c r="AD150" s="126" t="s">
        <v>79</v>
      </c>
      <c r="AE150" s="126"/>
      <c r="AF150" s="126"/>
      <c r="AG150" s="126"/>
      <c r="AH150" s="126"/>
      <c r="AI150" s="126"/>
      <c r="AJ150" s="126"/>
      <c r="AK150" s="126"/>
      <c r="AL150" s="126"/>
      <c r="AM150" s="126" t="s">
        <v>97</v>
      </c>
      <c r="AN150" s="126"/>
      <c r="AO150" s="126"/>
      <c r="AP150" s="126"/>
      <c r="AQ150" s="126"/>
      <c r="AR150" s="126"/>
      <c r="AS150" s="126"/>
      <c r="AT150" s="126"/>
      <c r="AU150" s="126"/>
      <c r="AV150" s="126" t="s">
        <v>372</v>
      </c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1">
        <f>BQ151</f>
        <v>37000</v>
      </c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>
        <f>BQ150</f>
        <v>37000</v>
      </c>
      <c r="CC150" s="122"/>
      <c r="CD150" s="122"/>
      <c r="CE150" s="122"/>
      <c r="CF150" s="122"/>
      <c r="CG150" s="122"/>
      <c r="CH150" s="122"/>
      <c r="CI150" s="122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2"/>
      <c r="DF150" s="122"/>
      <c r="DG150" s="122"/>
      <c r="DH150" s="122"/>
      <c r="DI150" s="122"/>
      <c r="DJ150" s="122"/>
      <c r="DK150" s="122"/>
      <c r="DL150" s="126"/>
      <c r="DM150" s="126"/>
      <c r="DN150" s="126"/>
      <c r="DO150" s="126"/>
      <c r="DP150" s="126"/>
      <c r="DQ150" s="126"/>
      <c r="DR150" s="126"/>
      <c r="DS150" s="126"/>
      <c r="DT150" s="126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2"/>
      <c r="EH150" s="122"/>
      <c r="EI150" s="122"/>
      <c r="EJ150" s="122"/>
      <c r="EK150" s="122"/>
      <c r="EL150" s="122"/>
      <c r="EM150" s="122"/>
      <c r="EN150" s="126"/>
      <c r="EO150" s="126"/>
      <c r="EP150" s="126"/>
      <c r="EQ150" s="126"/>
      <c r="ER150" s="126"/>
      <c r="ES150" s="126"/>
      <c r="ET150" s="126"/>
      <c r="EU150" s="126"/>
      <c r="EV150" s="126"/>
    </row>
    <row r="151" spans="1:152" s="22" customFormat="1" ht="48.75" customHeight="1">
      <c r="A151" s="124" t="s">
        <v>156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6" t="s">
        <v>332</v>
      </c>
      <c r="V151" s="126"/>
      <c r="W151" s="126"/>
      <c r="X151" s="126"/>
      <c r="Y151" s="126"/>
      <c r="Z151" s="126"/>
      <c r="AA151" s="126"/>
      <c r="AB151" s="126"/>
      <c r="AC151" s="126"/>
      <c r="AD151" s="126" t="s">
        <v>79</v>
      </c>
      <c r="AE151" s="126"/>
      <c r="AF151" s="126"/>
      <c r="AG151" s="126"/>
      <c r="AH151" s="126"/>
      <c r="AI151" s="126"/>
      <c r="AJ151" s="126"/>
      <c r="AK151" s="126"/>
      <c r="AL151" s="126"/>
      <c r="AM151" s="126" t="s">
        <v>97</v>
      </c>
      <c r="AN151" s="126"/>
      <c r="AO151" s="126"/>
      <c r="AP151" s="126"/>
      <c r="AQ151" s="126"/>
      <c r="AR151" s="126"/>
      <c r="AS151" s="126"/>
      <c r="AT151" s="126"/>
      <c r="AU151" s="126"/>
      <c r="AV151" s="126" t="s">
        <v>372</v>
      </c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1">
        <f>BQ152</f>
        <v>37000</v>
      </c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>
        <f>BQ151</f>
        <v>37000</v>
      </c>
      <c r="CC151" s="122"/>
      <c r="CD151" s="122"/>
      <c r="CE151" s="122"/>
      <c r="CF151" s="122"/>
      <c r="CG151" s="122"/>
      <c r="CH151" s="122"/>
      <c r="CI151" s="122"/>
      <c r="CJ151" s="126"/>
      <c r="CK151" s="126"/>
      <c r="CL151" s="126"/>
      <c r="CM151" s="126"/>
      <c r="CN151" s="126"/>
      <c r="CO151" s="126"/>
      <c r="CP151" s="126"/>
      <c r="CQ151" s="126"/>
      <c r="CR151" s="126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2"/>
      <c r="DF151" s="122"/>
      <c r="DG151" s="122"/>
      <c r="DH151" s="122"/>
      <c r="DI151" s="122"/>
      <c r="DJ151" s="122"/>
      <c r="DK151" s="122"/>
      <c r="DL151" s="126"/>
      <c r="DM151" s="126"/>
      <c r="DN151" s="126"/>
      <c r="DO151" s="126"/>
      <c r="DP151" s="126"/>
      <c r="DQ151" s="126"/>
      <c r="DR151" s="126"/>
      <c r="DS151" s="126"/>
      <c r="DT151" s="126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2"/>
      <c r="EH151" s="122"/>
      <c r="EI151" s="122"/>
      <c r="EJ151" s="122"/>
      <c r="EK151" s="122"/>
      <c r="EL151" s="122"/>
      <c r="EM151" s="122"/>
      <c r="EN151" s="126"/>
      <c r="EO151" s="126"/>
      <c r="EP151" s="126"/>
      <c r="EQ151" s="126"/>
      <c r="ER151" s="126"/>
      <c r="ES151" s="126"/>
      <c r="ET151" s="126"/>
      <c r="EU151" s="126"/>
      <c r="EV151" s="126"/>
    </row>
    <row r="152" spans="1:152" s="22" customFormat="1" ht="44.25" customHeight="1">
      <c r="A152" s="124" t="s">
        <v>157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6" t="s">
        <v>333</v>
      </c>
      <c r="V152" s="126"/>
      <c r="W152" s="126"/>
      <c r="X152" s="126"/>
      <c r="Y152" s="126"/>
      <c r="Z152" s="126"/>
      <c r="AA152" s="126"/>
      <c r="AB152" s="126"/>
      <c r="AC152" s="126"/>
      <c r="AD152" s="126" t="s">
        <v>79</v>
      </c>
      <c r="AE152" s="126"/>
      <c r="AF152" s="126"/>
      <c r="AG152" s="126"/>
      <c r="AH152" s="126"/>
      <c r="AI152" s="126"/>
      <c r="AJ152" s="126"/>
      <c r="AK152" s="126"/>
      <c r="AL152" s="126"/>
      <c r="AM152" s="126" t="s">
        <v>97</v>
      </c>
      <c r="AN152" s="126"/>
      <c r="AO152" s="126"/>
      <c r="AP152" s="126"/>
      <c r="AQ152" s="126"/>
      <c r="AR152" s="126"/>
      <c r="AS152" s="126"/>
      <c r="AT152" s="126"/>
      <c r="AU152" s="126"/>
      <c r="AV152" s="126" t="s">
        <v>372</v>
      </c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 t="s">
        <v>131</v>
      </c>
      <c r="BI152" s="126"/>
      <c r="BJ152" s="126"/>
      <c r="BK152" s="126"/>
      <c r="BL152" s="126"/>
      <c r="BM152" s="126"/>
      <c r="BN152" s="126"/>
      <c r="BO152" s="126"/>
      <c r="BP152" s="126"/>
      <c r="BQ152" s="121">
        <f>BQ153</f>
        <v>37000</v>
      </c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>
        <f>BQ152</f>
        <v>37000</v>
      </c>
      <c r="CC152" s="122"/>
      <c r="CD152" s="122"/>
      <c r="CE152" s="122"/>
      <c r="CF152" s="122"/>
      <c r="CG152" s="122"/>
      <c r="CH152" s="122"/>
      <c r="CI152" s="122"/>
      <c r="CJ152" s="126"/>
      <c r="CK152" s="126"/>
      <c r="CL152" s="126"/>
      <c r="CM152" s="126"/>
      <c r="CN152" s="126"/>
      <c r="CO152" s="126"/>
      <c r="CP152" s="126"/>
      <c r="CQ152" s="126"/>
      <c r="CR152" s="126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2"/>
      <c r="DF152" s="122"/>
      <c r="DG152" s="122"/>
      <c r="DH152" s="122"/>
      <c r="DI152" s="122"/>
      <c r="DJ152" s="122"/>
      <c r="DK152" s="122"/>
      <c r="DL152" s="126"/>
      <c r="DM152" s="126"/>
      <c r="DN152" s="126"/>
      <c r="DO152" s="126"/>
      <c r="DP152" s="126"/>
      <c r="DQ152" s="126"/>
      <c r="DR152" s="126"/>
      <c r="DS152" s="126"/>
      <c r="DT152" s="126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2"/>
      <c r="EH152" s="122"/>
      <c r="EI152" s="122"/>
      <c r="EJ152" s="122"/>
      <c r="EK152" s="122"/>
      <c r="EL152" s="122"/>
      <c r="EM152" s="122"/>
      <c r="EN152" s="126"/>
      <c r="EO152" s="126"/>
      <c r="EP152" s="126"/>
      <c r="EQ152" s="126"/>
      <c r="ER152" s="126"/>
      <c r="ES152" s="126"/>
      <c r="ET152" s="126"/>
      <c r="EU152" s="126"/>
      <c r="EV152" s="126"/>
    </row>
    <row r="153" spans="1:152" s="22" customFormat="1" ht="25.5" customHeight="1">
      <c r="A153" s="124" t="s">
        <v>158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6" t="s">
        <v>334</v>
      </c>
      <c r="V153" s="126"/>
      <c r="W153" s="126"/>
      <c r="X153" s="126"/>
      <c r="Y153" s="126"/>
      <c r="Z153" s="126"/>
      <c r="AA153" s="126"/>
      <c r="AB153" s="126"/>
      <c r="AC153" s="126"/>
      <c r="AD153" s="126" t="s">
        <v>79</v>
      </c>
      <c r="AE153" s="126"/>
      <c r="AF153" s="126"/>
      <c r="AG153" s="126"/>
      <c r="AH153" s="126"/>
      <c r="AI153" s="126"/>
      <c r="AJ153" s="126"/>
      <c r="AK153" s="126"/>
      <c r="AL153" s="126"/>
      <c r="AM153" s="126" t="s">
        <v>97</v>
      </c>
      <c r="AN153" s="126"/>
      <c r="AO153" s="126"/>
      <c r="AP153" s="126"/>
      <c r="AQ153" s="126"/>
      <c r="AR153" s="126"/>
      <c r="AS153" s="126"/>
      <c r="AT153" s="126"/>
      <c r="AU153" s="126"/>
      <c r="AV153" s="126" t="s">
        <v>372</v>
      </c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6" t="s">
        <v>135</v>
      </c>
      <c r="BI153" s="126"/>
      <c r="BJ153" s="126"/>
      <c r="BK153" s="126"/>
      <c r="BL153" s="126"/>
      <c r="BM153" s="126"/>
      <c r="BN153" s="126"/>
      <c r="BO153" s="126"/>
      <c r="BP153" s="126"/>
      <c r="BQ153" s="121">
        <f>BQ154</f>
        <v>37000</v>
      </c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>
        <f>BQ153</f>
        <v>37000</v>
      </c>
      <c r="CC153" s="122"/>
      <c r="CD153" s="122"/>
      <c r="CE153" s="122"/>
      <c r="CF153" s="122"/>
      <c r="CG153" s="122"/>
      <c r="CH153" s="122"/>
      <c r="CI153" s="122"/>
      <c r="CJ153" s="126"/>
      <c r="CK153" s="126"/>
      <c r="CL153" s="126"/>
      <c r="CM153" s="126"/>
      <c r="CN153" s="126"/>
      <c r="CO153" s="126"/>
      <c r="CP153" s="126"/>
      <c r="CQ153" s="126"/>
      <c r="CR153" s="126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2"/>
      <c r="DF153" s="122"/>
      <c r="DG153" s="122"/>
      <c r="DH153" s="122"/>
      <c r="DI153" s="122"/>
      <c r="DJ153" s="122"/>
      <c r="DK153" s="122"/>
      <c r="DL153" s="126"/>
      <c r="DM153" s="126"/>
      <c r="DN153" s="126"/>
      <c r="DO153" s="126"/>
      <c r="DP153" s="126"/>
      <c r="DQ153" s="126"/>
      <c r="DR153" s="126"/>
      <c r="DS153" s="126"/>
      <c r="DT153" s="126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2"/>
      <c r="EH153" s="122"/>
      <c r="EI153" s="122"/>
      <c r="EJ153" s="122"/>
      <c r="EK153" s="122"/>
      <c r="EL153" s="122"/>
      <c r="EM153" s="122"/>
      <c r="EN153" s="126"/>
      <c r="EO153" s="126"/>
      <c r="EP153" s="126"/>
      <c r="EQ153" s="126"/>
      <c r="ER153" s="126"/>
      <c r="ES153" s="126"/>
      <c r="ET153" s="126"/>
      <c r="EU153" s="126"/>
      <c r="EV153" s="126"/>
    </row>
    <row r="154" spans="1:152" s="22" customFormat="1" ht="23.25" customHeight="1">
      <c r="A154" s="125" t="s">
        <v>277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6" t="s">
        <v>335</v>
      </c>
      <c r="V154" s="126"/>
      <c r="W154" s="126"/>
      <c r="X154" s="126"/>
      <c r="Y154" s="126"/>
      <c r="Z154" s="126"/>
      <c r="AA154" s="126"/>
      <c r="AB154" s="126"/>
      <c r="AC154" s="126"/>
      <c r="AD154" s="126" t="s">
        <v>79</v>
      </c>
      <c r="AE154" s="126"/>
      <c r="AF154" s="126"/>
      <c r="AG154" s="126"/>
      <c r="AH154" s="126"/>
      <c r="AI154" s="126"/>
      <c r="AJ154" s="126"/>
      <c r="AK154" s="126"/>
      <c r="AL154" s="126"/>
      <c r="AM154" s="126" t="s">
        <v>97</v>
      </c>
      <c r="AN154" s="126"/>
      <c r="AO154" s="126"/>
      <c r="AP154" s="126"/>
      <c r="AQ154" s="126"/>
      <c r="AR154" s="126"/>
      <c r="AS154" s="126"/>
      <c r="AT154" s="126"/>
      <c r="AU154" s="126"/>
      <c r="AV154" s="126" t="s">
        <v>372</v>
      </c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 t="s">
        <v>83</v>
      </c>
      <c r="BI154" s="126"/>
      <c r="BJ154" s="126"/>
      <c r="BK154" s="126"/>
      <c r="BL154" s="126"/>
      <c r="BM154" s="126"/>
      <c r="BN154" s="126"/>
      <c r="BO154" s="126"/>
      <c r="BP154" s="126"/>
      <c r="BQ154" s="121">
        <v>37000</v>
      </c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>
        <f>BQ154</f>
        <v>37000</v>
      </c>
      <c r="CC154" s="122"/>
      <c r="CD154" s="122"/>
      <c r="CE154" s="122"/>
      <c r="CF154" s="122"/>
      <c r="CG154" s="122"/>
      <c r="CH154" s="122"/>
      <c r="CI154" s="122"/>
      <c r="CJ154" s="126"/>
      <c r="CK154" s="126"/>
      <c r="CL154" s="126"/>
      <c r="CM154" s="126"/>
      <c r="CN154" s="126"/>
      <c r="CO154" s="126"/>
      <c r="CP154" s="126"/>
      <c r="CQ154" s="126"/>
      <c r="CR154" s="126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2"/>
      <c r="DF154" s="122"/>
      <c r="DG154" s="122"/>
      <c r="DH154" s="122"/>
      <c r="DI154" s="122"/>
      <c r="DJ154" s="122"/>
      <c r="DK154" s="122"/>
      <c r="DL154" s="126"/>
      <c r="DM154" s="126"/>
      <c r="DN154" s="126"/>
      <c r="DO154" s="126"/>
      <c r="DP154" s="126"/>
      <c r="DQ154" s="126"/>
      <c r="DR154" s="126"/>
      <c r="DS154" s="126"/>
      <c r="DT154" s="126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1"/>
      <c r="EE154" s="121"/>
      <c r="EF154" s="121"/>
      <c r="EG154" s="122"/>
      <c r="EH154" s="122"/>
      <c r="EI154" s="122"/>
      <c r="EJ154" s="122"/>
      <c r="EK154" s="122"/>
      <c r="EL154" s="122"/>
      <c r="EM154" s="122"/>
      <c r="EN154" s="126"/>
      <c r="EO154" s="126"/>
      <c r="EP154" s="126"/>
      <c r="EQ154" s="126"/>
      <c r="ER154" s="126"/>
      <c r="ES154" s="126"/>
      <c r="ET154" s="126"/>
      <c r="EU154" s="126"/>
      <c r="EV154" s="126"/>
    </row>
    <row r="155" spans="1:152" s="22" customFormat="1" ht="28.5" customHeight="1">
      <c r="A155" s="125" t="s">
        <v>249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6" t="s">
        <v>336</v>
      </c>
      <c r="V155" s="126"/>
      <c r="W155" s="126"/>
      <c r="X155" s="126"/>
      <c r="Y155" s="126"/>
      <c r="Z155" s="126"/>
      <c r="AA155" s="126"/>
      <c r="AB155" s="126"/>
      <c r="AC155" s="126"/>
      <c r="AD155" s="126" t="s">
        <v>79</v>
      </c>
      <c r="AE155" s="126"/>
      <c r="AF155" s="126"/>
      <c r="AG155" s="126"/>
      <c r="AH155" s="126"/>
      <c r="AI155" s="126"/>
      <c r="AJ155" s="126"/>
      <c r="AK155" s="126"/>
      <c r="AL155" s="126"/>
      <c r="AM155" s="126" t="s">
        <v>97</v>
      </c>
      <c r="AN155" s="126"/>
      <c r="AO155" s="126"/>
      <c r="AP155" s="126"/>
      <c r="AQ155" s="126"/>
      <c r="AR155" s="126"/>
      <c r="AS155" s="126"/>
      <c r="AT155" s="126"/>
      <c r="AU155" s="126"/>
      <c r="AV155" s="126" t="s">
        <v>261</v>
      </c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26"/>
      <c r="BP155" s="126"/>
      <c r="BQ155" s="121">
        <f>BQ156</f>
        <v>117700</v>
      </c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>
        <f t="shared" si="12"/>
        <v>117700</v>
      </c>
      <c r="CC155" s="122"/>
      <c r="CD155" s="122"/>
      <c r="CE155" s="122"/>
      <c r="CF155" s="122"/>
      <c r="CG155" s="122"/>
      <c r="CH155" s="122"/>
      <c r="CI155" s="122"/>
      <c r="CJ155" s="126"/>
      <c r="CK155" s="126"/>
      <c r="CL155" s="126"/>
      <c r="CM155" s="126"/>
      <c r="CN155" s="126"/>
      <c r="CO155" s="126"/>
      <c r="CP155" s="126"/>
      <c r="CQ155" s="126"/>
      <c r="CR155" s="126"/>
      <c r="CS155" s="121">
        <f>CS156</f>
        <v>121900</v>
      </c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>
        <f t="shared" si="13"/>
        <v>121900</v>
      </c>
      <c r="DE155" s="122"/>
      <c r="DF155" s="122"/>
      <c r="DG155" s="122"/>
      <c r="DH155" s="122"/>
      <c r="DI155" s="122"/>
      <c r="DJ155" s="122"/>
      <c r="DK155" s="122"/>
      <c r="DL155" s="126"/>
      <c r="DM155" s="126"/>
      <c r="DN155" s="126"/>
      <c r="DO155" s="126"/>
      <c r="DP155" s="126"/>
      <c r="DQ155" s="126"/>
      <c r="DR155" s="126"/>
      <c r="DS155" s="126"/>
      <c r="DT155" s="126"/>
      <c r="DU155" s="121">
        <f>DU156</f>
        <v>126900</v>
      </c>
      <c r="DV155" s="121"/>
      <c r="DW155" s="121"/>
      <c r="DX155" s="121"/>
      <c r="DY155" s="121"/>
      <c r="DZ155" s="121"/>
      <c r="EA155" s="121"/>
      <c r="EB155" s="121"/>
      <c r="EC155" s="121"/>
      <c r="ED155" s="121"/>
      <c r="EE155" s="121"/>
      <c r="EF155" s="121">
        <f t="shared" si="14"/>
        <v>126900</v>
      </c>
      <c r="EG155" s="122"/>
      <c r="EH155" s="122"/>
      <c r="EI155" s="122"/>
      <c r="EJ155" s="122"/>
      <c r="EK155" s="122"/>
      <c r="EL155" s="122"/>
      <c r="EM155" s="122"/>
      <c r="EN155" s="126"/>
      <c r="EO155" s="126"/>
      <c r="EP155" s="126"/>
      <c r="EQ155" s="126"/>
      <c r="ER155" s="126"/>
      <c r="ES155" s="126"/>
      <c r="ET155" s="126"/>
      <c r="EU155" s="126"/>
      <c r="EV155" s="126"/>
    </row>
    <row r="156" spans="1:152" s="22" customFormat="1" ht="27" customHeight="1">
      <c r="A156" s="124" t="s">
        <v>156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6" t="s">
        <v>337</v>
      </c>
      <c r="V156" s="126"/>
      <c r="W156" s="126"/>
      <c r="X156" s="126"/>
      <c r="Y156" s="126"/>
      <c r="Z156" s="126"/>
      <c r="AA156" s="126"/>
      <c r="AB156" s="126"/>
      <c r="AC156" s="126"/>
      <c r="AD156" s="126" t="s">
        <v>79</v>
      </c>
      <c r="AE156" s="126"/>
      <c r="AF156" s="126"/>
      <c r="AG156" s="126"/>
      <c r="AH156" s="126"/>
      <c r="AI156" s="126"/>
      <c r="AJ156" s="126"/>
      <c r="AK156" s="126"/>
      <c r="AL156" s="126"/>
      <c r="AM156" s="126" t="s">
        <v>97</v>
      </c>
      <c r="AN156" s="126"/>
      <c r="AO156" s="126"/>
      <c r="AP156" s="126"/>
      <c r="AQ156" s="126"/>
      <c r="AR156" s="126"/>
      <c r="AS156" s="126"/>
      <c r="AT156" s="126"/>
      <c r="AU156" s="126"/>
      <c r="AV156" s="126" t="s">
        <v>261</v>
      </c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 t="s">
        <v>131</v>
      </c>
      <c r="BI156" s="126"/>
      <c r="BJ156" s="126"/>
      <c r="BK156" s="126"/>
      <c r="BL156" s="126"/>
      <c r="BM156" s="126"/>
      <c r="BN156" s="126"/>
      <c r="BO156" s="126"/>
      <c r="BP156" s="126"/>
      <c r="BQ156" s="127">
        <f>BQ157</f>
        <v>117700</v>
      </c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1"/>
      <c r="CB156" s="127">
        <f t="shared" si="12"/>
        <v>117700</v>
      </c>
      <c r="CC156" s="128"/>
      <c r="CD156" s="128"/>
      <c r="CE156" s="128"/>
      <c r="CF156" s="128"/>
      <c r="CG156" s="128"/>
      <c r="CH156" s="128"/>
      <c r="CI156" s="1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121">
        <f>CS157</f>
        <v>121900</v>
      </c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>
        <f t="shared" si="13"/>
        <v>121900</v>
      </c>
      <c r="DE156" s="122"/>
      <c r="DF156" s="122"/>
      <c r="DG156" s="122"/>
      <c r="DH156" s="122"/>
      <c r="DI156" s="122"/>
      <c r="DJ156" s="122"/>
      <c r="DK156" s="122"/>
      <c r="DL156" s="29"/>
      <c r="DM156" s="29"/>
      <c r="DN156" s="29"/>
      <c r="DO156" s="29"/>
      <c r="DP156" s="29"/>
      <c r="DQ156" s="29"/>
      <c r="DR156" s="29"/>
      <c r="DS156" s="29"/>
      <c r="DT156" s="29"/>
      <c r="DU156" s="121">
        <f>DU157</f>
        <v>126900</v>
      </c>
      <c r="DV156" s="121"/>
      <c r="DW156" s="121"/>
      <c r="DX156" s="121"/>
      <c r="DY156" s="121"/>
      <c r="DZ156" s="121"/>
      <c r="EA156" s="121"/>
      <c r="EB156" s="121"/>
      <c r="EC156" s="121"/>
      <c r="ED156" s="121"/>
      <c r="EE156" s="121"/>
      <c r="EF156" s="127">
        <f t="shared" si="14"/>
        <v>126900</v>
      </c>
      <c r="EG156" s="128"/>
      <c r="EH156" s="128"/>
      <c r="EI156" s="128"/>
      <c r="EJ156" s="128"/>
      <c r="EK156" s="128"/>
      <c r="EL156" s="128"/>
      <c r="EM156" s="129"/>
      <c r="EN156" s="29"/>
      <c r="EO156" s="29"/>
      <c r="EP156" s="29"/>
      <c r="EQ156" s="29"/>
      <c r="ER156" s="29"/>
      <c r="ES156" s="29"/>
      <c r="ET156" s="29"/>
      <c r="EU156" s="29"/>
      <c r="EV156" s="29"/>
    </row>
    <row r="157" spans="1:152" s="22" customFormat="1" ht="35.25" customHeight="1">
      <c r="A157" s="124" t="s">
        <v>157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6" t="s">
        <v>338</v>
      </c>
      <c r="V157" s="126"/>
      <c r="W157" s="126"/>
      <c r="X157" s="126"/>
      <c r="Y157" s="126"/>
      <c r="Z157" s="126"/>
      <c r="AA157" s="126"/>
      <c r="AB157" s="126"/>
      <c r="AC157" s="126"/>
      <c r="AD157" s="126" t="s">
        <v>79</v>
      </c>
      <c r="AE157" s="126"/>
      <c r="AF157" s="126"/>
      <c r="AG157" s="126"/>
      <c r="AH157" s="126"/>
      <c r="AI157" s="126"/>
      <c r="AJ157" s="126"/>
      <c r="AK157" s="126"/>
      <c r="AL157" s="126"/>
      <c r="AM157" s="126" t="s">
        <v>97</v>
      </c>
      <c r="AN157" s="126"/>
      <c r="AO157" s="126"/>
      <c r="AP157" s="126"/>
      <c r="AQ157" s="126"/>
      <c r="AR157" s="126"/>
      <c r="AS157" s="126"/>
      <c r="AT157" s="126"/>
      <c r="AU157" s="126"/>
      <c r="AV157" s="126" t="s">
        <v>261</v>
      </c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  <c r="BG157" s="126"/>
      <c r="BH157" s="126" t="s">
        <v>135</v>
      </c>
      <c r="BI157" s="126"/>
      <c r="BJ157" s="126"/>
      <c r="BK157" s="126"/>
      <c r="BL157" s="126"/>
      <c r="BM157" s="126"/>
      <c r="BN157" s="126"/>
      <c r="BO157" s="126"/>
      <c r="BP157" s="126"/>
      <c r="BQ157" s="127">
        <f>BQ158</f>
        <v>117700</v>
      </c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1"/>
      <c r="CB157" s="127">
        <f t="shared" si="12"/>
        <v>117700</v>
      </c>
      <c r="CC157" s="128"/>
      <c r="CD157" s="128"/>
      <c r="CE157" s="128"/>
      <c r="CF157" s="128"/>
      <c r="CG157" s="128"/>
      <c r="CH157" s="128"/>
      <c r="CI157" s="1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121">
        <f>CS158</f>
        <v>121900</v>
      </c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>
        <f t="shared" si="13"/>
        <v>121900</v>
      </c>
      <c r="DE157" s="122"/>
      <c r="DF157" s="122"/>
      <c r="DG157" s="122"/>
      <c r="DH157" s="122"/>
      <c r="DI157" s="122"/>
      <c r="DJ157" s="122"/>
      <c r="DK157" s="122"/>
      <c r="DL157" s="29"/>
      <c r="DM157" s="29"/>
      <c r="DN157" s="29"/>
      <c r="DO157" s="29"/>
      <c r="DP157" s="29"/>
      <c r="DQ157" s="29"/>
      <c r="DR157" s="29"/>
      <c r="DS157" s="29"/>
      <c r="DT157" s="29"/>
      <c r="DU157" s="121">
        <f>DU158</f>
        <v>126900</v>
      </c>
      <c r="DV157" s="121"/>
      <c r="DW157" s="121"/>
      <c r="DX157" s="121"/>
      <c r="DY157" s="121"/>
      <c r="DZ157" s="121"/>
      <c r="EA157" s="121"/>
      <c r="EB157" s="121"/>
      <c r="EC157" s="121"/>
      <c r="ED157" s="121"/>
      <c r="EE157" s="121"/>
      <c r="EF157" s="127">
        <f t="shared" si="14"/>
        <v>126900</v>
      </c>
      <c r="EG157" s="128"/>
      <c r="EH157" s="128"/>
      <c r="EI157" s="128"/>
      <c r="EJ157" s="128"/>
      <c r="EK157" s="128"/>
      <c r="EL157" s="128"/>
      <c r="EM157" s="129"/>
      <c r="EN157" s="29"/>
      <c r="EO157" s="29"/>
      <c r="EP157" s="29"/>
      <c r="EQ157" s="29"/>
      <c r="ER157" s="29"/>
      <c r="ES157" s="29"/>
      <c r="ET157" s="29"/>
      <c r="EU157" s="29"/>
      <c r="EV157" s="29"/>
    </row>
    <row r="158" spans="1:152" s="22" customFormat="1" ht="12.75" customHeight="1">
      <c r="A158" s="124" t="s">
        <v>158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6" t="s">
        <v>353</v>
      </c>
      <c r="V158" s="126"/>
      <c r="W158" s="126"/>
      <c r="X158" s="126"/>
      <c r="Y158" s="126"/>
      <c r="Z158" s="126"/>
      <c r="AA158" s="126"/>
      <c r="AB158" s="126"/>
      <c r="AC158" s="126"/>
      <c r="AD158" s="126" t="s">
        <v>79</v>
      </c>
      <c r="AE158" s="126"/>
      <c r="AF158" s="126"/>
      <c r="AG158" s="126"/>
      <c r="AH158" s="126"/>
      <c r="AI158" s="126"/>
      <c r="AJ158" s="126"/>
      <c r="AK158" s="126"/>
      <c r="AL158" s="126"/>
      <c r="AM158" s="126" t="s">
        <v>97</v>
      </c>
      <c r="AN158" s="126"/>
      <c r="AO158" s="126"/>
      <c r="AP158" s="126"/>
      <c r="AQ158" s="126"/>
      <c r="AR158" s="126"/>
      <c r="AS158" s="126"/>
      <c r="AT158" s="126"/>
      <c r="AU158" s="126"/>
      <c r="AV158" s="126" t="s">
        <v>261</v>
      </c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 t="s">
        <v>83</v>
      </c>
      <c r="BI158" s="126"/>
      <c r="BJ158" s="126"/>
      <c r="BK158" s="126"/>
      <c r="BL158" s="126"/>
      <c r="BM158" s="126"/>
      <c r="BN158" s="126"/>
      <c r="BO158" s="126"/>
      <c r="BP158" s="126"/>
      <c r="BQ158" s="28">
        <v>117700</v>
      </c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>
        <f t="shared" si="12"/>
        <v>117700</v>
      </c>
      <c r="CC158" s="123"/>
      <c r="CD158" s="123"/>
      <c r="CE158" s="123"/>
      <c r="CF158" s="123"/>
      <c r="CG158" s="123"/>
      <c r="CH158" s="123"/>
      <c r="CI158" s="123"/>
      <c r="CJ158" s="29"/>
      <c r="CK158" s="29"/>
      <c r="CL158" s="29"/>
      <c r="CM158" s="29"/>
      <c r="CN158" s="29"/>
      <c r="CO158" s="29"/>
      <c r="CP158" s="29"/>
      <c r="CQ158" s="29"/>
      <c r="CR158" s="29"/>
      <c r="CS158" s="121">
        <v>121900</v>
      </c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>
        <f t="shared" si="13"/>
        <v>121900</v>
      </c>
      <c r="DE158" s="122"/>
      <c r="DF158" s="122"/>
      <c r="DG158" s="122"/>
      <c r="DH158" s="122"/>
      <c r="DI158" s="122"/>
      <c r="DJ158" s="122"/>
      <c r="DK158" s="122"/>
      <c r="DL158" s="29"/>
      <c r="DM158" s="29"/>
      <c r="DN158" s="29"/>
      <c r="DO158" s="29"/>
      <c r="DP158" s="29"/>
      <c r="DQ158" s="29"/>
      <c r="DR158" s="29"/>
      <c r="DS158" s="29"/>
      <c r="DT158" s="29"/>
      <c r="DU158" s="121">
        <v>126900</v>
      </c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1"/>
      <c r="EF158" s="28">
        <f t="shared" si="14"/>
        <v>126900</v>
      </c>
      <c r="EG158" s="123"/>
      <c r="EH158" s="123"/>
      <c r="EI158" s="123"/>
      <c r="EJ158" s="123"/>
      <c r="EK158" s="123"/>
      <c r="EL158" s="123"/>
      <c r="EM158" s="123"/>
      <c r="EN158" s="29"/>
      <c r="EO158" s="29"/>
      <c r="EP158" s="29"/>
      <c r="EQ158" s="29"/>
      <c r="ER158" s="29"/>
      <c r="ES158" s="29"/>
      <c r="ET158" s="29"/>
      <c r="EU158" s="29"/>
      <c r="EV158" s="29"/>
    </row>
    <row r="159" spans="1:152" s="22" customFormat="1" ht="24" customHeight="1">
      <c r="A159" s="125" t="s">
        <v>249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6" t="s">
        <v>354</v>
      </c>
      <c r="V159" s="126"/>
      <c r="W159" s="126"/>
      <c r="X159" s="126"/>
      <c r="Y159" s="126"/>
      <c r="Z159" s="126"/>
      <c r="AA159" s="126"/>
      <c r="AB159" s="126"/>
      <c r="AC159" s="126"/>
      <c r="AD159" s="126" t="s">
        <v>79</v>
      </c>
      <c r="AE159" s="126"/>
      <c r="AF159" s="126"/>
      <c r="AG159" s="126"/>
      <c r="AH159" s="126"/>
      <c r="AI159" s="126"/>
      <c r="AJ159" s="126"/>
      <c r="AK159" s="126"/>
      <c r="AL159" s="126"/>
      <c r="AM159" s="126" t="s">
        <v>97</v>
      </c>
      <c r="AN159" s="126"/>
      <c r="AO159" s="126"/>
      <c r="AP159" s="126"/>
      <c r="AQ159" s="126"/>
      <c r="AR159" s="126"/>
      <c r="AS159" s="126"/>
      <c r="AT159" s="126"/>
      <c r="AU159" s="126"/>
      <c r="AV159" s="126" t="s">
        <v>394</v>
      </c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1">
        <f>BQ160</f>
        <v>70000</v>
      </c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>
        <f>BQ159</f>
        <v>70000</v>
      </c>
      <c r="CC159" s="122"/>
      <c r="CD159" s="122"/>
      <c r="CE159" s="122"/>
      <c r="CF159" s="122"/>
      <c r="CG159" s="122"/>
      <c r="CH159" s="122"/>
      <c r="CI159" s="122"/>
      <c r="CJ159" s="126"/>
      <c r="CK159" s="126"/>
      <c r="CL159" s="126"/>
      <c r="CM159" s="126"/>
      <c r="CN159" s="126"/>
      <c r="CO159" s="126"/>
      <c r="CP159" s="126"/>
      <c r="CQ159" s="126"/>
      <c r="CR159" s="126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2"/>
      <c r="DF159" s="122"/>
      <c r="DG159" s="122"/>
      <c r="DH159" s="122"/>
      <c r="DI159" s="122"/>
      <c r="DJ159" s="122"/>
      <c r="DK159" s="122"/>
      <c r="DL159" s="126"/>
      <c r="DM159" s="126"/>
      <c r="DN159" s="126"/>
      <c r="DO159" s="126"/>
      <c r="DP159" s="126"/>
      <c r="DQ159" s="126"/>
      <c r="DR159" s="126"/>
      <c r="DS159" s="126"/>
      <c r="DT159" s="126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2"/>
      <c r="EH159" s="122"/>
      <c r="EI159" s="122"/>
      <c r="EJ159" s="122"/>
      <c r="EK159" s="122"/>
      <c r="EL159" s="122"/>
      <c r="EM159" s="122"/>
      <c r="EN159" s="126"/>
      <c r="EO159" s="126"/>
      <c r="EP159" s="126"/>
      <c r="EQ159" s="126"/>
      <c r="ER159" s="126"/>
      <c r="ES159" s="126"/>
      <c r="ET159" s="126"/>
      <c r="EU159" s="126"/>
      <c r="EV159" s="126"/>
    </row>
    <row r="160" spans="1:152" s="22" customFormat="1" ht="30.75" customHeight="1">
      <c r="A160" s="124" t="s">
        <v>156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6" t="s">
        <v>355</v>
      </c>
      <c r="V160" s="126"/>
      <c r="W160" s="126"/>
      <c r="X160" s="126"/>
      <c r="Y160" s="126"/>
      <c r="Z160" s="126"/>
      <c r="AA160" s="126"/>
      <c r="AB160" s="126"/>
      <c r="AC160" s="126"/>
      <c r="AD160" s="126" t="s">
        <v>79</v>
      </c>
      <c r="AE160" s="126"/>
      <c r="AF160" s="126"/>
      <c r="AG160" s="126"/>
      <c r="AH160" s="126"/>
      <c r="AI160" s="126"/>
      <c r="AJ160" s="126"/>
      <c r="AK160" s="126"/>
      <c r="AL160" s="126"/>
      <c r="AM160" s="126" t="s">
        <v>97</v>
      </c>
      <c r="AN160" s="126"/>
      <c r="AO160" s="126"/>
      <c r="AP160" s="126"/>
      <c r="AQ160" s="126"/>
      <c r="AR160" s="126"/>
      <c r="AS160" s="126"/>
      <c r="AT160" s="126"/>
      <c r="AU160" s="126"/>
      <c r="AV160" s="126" t="s">
        <v>394</v>
      </c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 t="s">
        <v>131</v>
      </c>
      <c r="BI160" s="126"/>
      <c r="BJ160" s="126"/>
      <c r="BK160" s="126"/>
      <c r="BL160" s="126"/>
      <c r="BM160" s="126"/>
      <c r="BN160" s="126"/>
      <c r="BO160" s="126"/>
      <c r="BP160" s="126"/>
      <c r="BQ160" s="127">
        <f>BQ161</f>
        <v>70000</v>
      </c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1"/>
      <c r="CB160" s="127">
        <f>BQ160</f>
        <v>70000</v>
      </c>
      <c r="CC160" s="128"/>
      <c r="CD160" s="128"/>
      <c r="CE160" s="128"/>
      <c r="CF160" s="128"/>
      <c r="CG160" s="128"/>
      <c r="CH160" s="128"/>
      <c r="CI160" s="1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2"/>
      <c r="DF160" s="122"/>
      <c r="DG160" s="122"/>
      <c r="DH160" s="122"/>
      <c r="DI160" s="122"/>
      <c r="DJ160" s="122"/>
      <c r="DK160" s="122"/>
      <c r="DL160" s="29"/>
      <c r="DM160" s="29"/>
      <c r="DN160" s="29"/>
      <c r="DO160" s="29"/>
      <c r="DP160" s="29"/>
      <c r="DQ160" s="29"/>
      <c r="DR160" s="29"/>
      <c r="DS160" s="29"/>
      <c r="DT160" s="29"/>
      <c r="DU160" s="121"/>
      <c r="DV160" s="121"/>
      <c r="DW160" s="121"/>
      <c r="DX160" s="121"/>
      <c r="DY160" s="121"/>
      <c r="DZ160" s="121"/>
      <c r="EA160" s="121"/>
      <c r="EB160" s="121"/>
      <c r="EC160" s="121"/>
      <c r="ED160" s="121"/>
      <c r="EE160" s="121"/>
      <c r="EF160" s="127"/>
      <c r="EG160" s="128"/>
      <c r="EH160" s="128"/>
      <c r="EI160" s="128"/>
      <c r="EJ160" s="128"/>
      <c r="EK160" s="128"/>
      <c r="EL160" s="128"/>
      <c r="EM160" s="129"/>
      <c r="EN160" s="29"/>
      <c r="EO160" s="29"/>
      <c r="EP160" s="29"/>
      <c r="EQ160" s="29"/>
      <c r="ER160" s="29"/>
      <c r="ES160" s="29"/>
      <c r="ET160" s="29"/>
      <c r="EU160" s="29"/>
      <c r="EV160" s="29"/>
    </row>
    <row r="161" spans="1:152" s="22" customFormat="1" ht="36" customHeight="1">
      <c r="A161" s="124" t="s">
        <v>157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6" t="s">
        <v>356</v>
      </c>
      <c r="V161" s="126"/>
      <c r="W161" s="126"/>
      <c r="X161" s="126"/>
      <c r="Y161" s="126"/>
      <c r="Z161" s="126"/>
      <c r="AA161" s="126"/>
      <c r="AB161" s="126"/>
      <c r="AC161" s="126"/>
      <c r="AD161" s="126" t="s">
        <v>79</v>
      </c>
      <c r="AE161" s="126"/>
      <c r="AF161" s="126"/>
      <c r="AG161" s="126"/>
      <c r="AH161" s="126"/>
      <c r="AI161" s="126"/>
      <c r="AJ161" s="126"/>
      <c r="AK161" s="126"/>
      <c r="AL161" s="126"/>
      <c r="AM161" s="126" t="s">
        <v>97</v>
      </c>
      <c r="AN161" s="126"/>
      <c r="AO161" s="126"/>
      <c r="AP161" s="126"/>
      <c r="AQ161" s="126"/>
      <c r="AR161" s="126"/>
      <c r="AS161" s="126"/>
      <c r="AT161" s="126"/>
      <c r="AU161" s="126"/>
      <c r="AV161" s="126" t="s">
        <v>394</v>
      </c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 t="s">
        <v>135</v>
      </c>
      <c r="BI161" s="126"/>
      <c r="BJ161" s="126"/>
      <c r="BK161" s="126"/>
      <c r="BL161" s="126"/>
      <c r="BM161" s="126"/>
      <c r="BN161" s="126"/>
      <c r="BO161" s="126"/>
      <c r="BP161" s="126"/>
      <c r="BQ161" s="127">
        <f>BQ162</f>
        <v>70000</v>
      </c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1"/>
      <c r="CB161" s="127">
        <f>BQ161</f>
        <v>70000</v>
      </c>
      <c r="CC161" s="128"/>
      <c r="CD161" s="128"/>
      <c r="CE161" s="128"/>
      <c r="CF161" s="128"/>
      <c r="CG161" s="128"/>
      <c r="CH161" s="128"/>
      <c r="CI161" s="1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2"/>
      <c r="DF161" s="122"/>
      <c r="DG161" s="122"/>
      <c r="DH161" s="122"/>
      <c r="DI161" s="122"/>
      <c r="DJ161" s="122"/>
      <c r="DK161" s="122"/>
      <c r="DL161" s="29"/>
      <c r="DM161" s="29"/>
      <c r="DN161" s="29"/>
      <c r="DO161" s="29"/>
      <c r="DP161" s="29"/>
      <c r="DQ161" s="29"/>
      <c r="DR161" s="29"/>
      <c r="DS161" s="29"/>
      <c r="DT161" s="29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1"/>
      <c r="EE161" s="121"/>
      <c r="EF161" s="127"/>
      <c r="EG161" s="128"/>
      <c r="EH161" s="128"/>
      <c r="EI161" s="128"/>
      <c r="EJ161" s="128"/>
      <c r="EK161" s="128"/>
      <c r="EL161" s="128"/>
      <c r="EM161" s="129"/>
      <c r="EN161" s="29"/>
      <c r="EO161" s="29"/>
      <c r="EP161" s="29"/>
      <c r="EQ161" s="29"/>
      <c r="ER161" s="29"/>
      <c r="ES161" s="29"/>
      <c r="ET161" s="29"/>
      <c r="EU161" s="29"/>
      <c r="EV161" s="29"/>
    </row>
    <row r="162" spans="1:152" s="22" customFormat="1" ht="20.25" customHeight="1">
      <c r="A162" s="124" t="s">
        <v>158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6" t="s">
        <v>357</v>
      </c>
      <c r="V162" s="126"/>
      <c r="W162" s="126"/>
      <c r="X162" s="126"/>
      <c r="Y162" s="126"/>
      <c r="Z162" s="126"/>
      <c r="AA162" s="126"/>
      <c r="AB162" s="126"/>
      <c r="AC162" s="126"/>
      <c r="AD162" s="126" t="s">
        <v>79</v>
      </c>
      <c r="AE162" s="126"/>
      <c r="AF162" s="126"/>
      <c r="AG162" s="126"/>
      <c r="AH162" s="126"/>
      <c r="AI162" s="126"/>
      <c r="AJ162" s="126"/>
      <c r="AK162" s="126"/>
      <c r="AL162" s="126"/>
      <c r="AM162" s="126" t="s">
        <v>97</v>
      </c>
      <c r="AN162" s="126"/>
      <c r="AO162" s="126"/>
      <c r="AP162" s="126"/>
      <c r="AQ162" s="126"/>
      <c r="AR162" s="126"/>
      <c r="AS162" s="126"/>
      <c r="AT162" s="126"/>
      <c r="AU162" s="126"/>
      <c r="AV162" s="126" t="s">
        <v>394</v>
      </c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 t="s">
        <v>83</v>
      </c>
      <c r="BI162" s="126"/>
      <c r="BJ162" s="126"/>
      <c r="BK162" s="126"/>
      <c r="BL162" s="126"/>
      <c r="BM162" s="126"/>
      <c r="BN162" s="126"/>
      <c r="BO162" s="126"/>
      <c r="BP162" s="126"/>
      <c r="BQ162" s="28">
        <v>70000</v>
      </c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>
        <f>BQ162</f>
        <v>70000</v>
      </c>
      <c r="CC162" s="123"/>
      <c r="CD162" s="123"/>
      <c r="CE162" s="123"/>
      <c r="CF162" s="123"/>
      <c r="CG162" s="123"/>
      <c r="CH162" s="123"/>
      <c r="CI162" s="123"/>
      <c r="CJ162" s="29"/>
      <c r="CK162" s="29"/>
      <c r="CL162" s="29"/>
      <c r="CM162" s="29"/>
      <c r="CN162" s="29"/>
      <c r="CO162" s="29"/>
      <c r="CP162" s="29"/>
      <c r="CQ162" s="29"/>
      <c r="CR162" s="29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2"/>
      <c r="DF162" s="122"/>
      <c r="DG162" s="122"/>
      <c r="DH162" s="122"/>
      <c r="DI162" s="122"/>
      <c r="DJ162" s="122"/>
      <c r="DK162" s="122"/>
      <c r="DL162" s="29"/>
      <c r="DM162" s="29"/>
      <c r="DN162" s="29"/>
      <c r="DO162" s="29"/>
      <c r="DP162" s="29"/>
      <c r="DQ162" s="29"/>
      <c r="DR162" s="29"/>
      <c r="DS162" s="29"/>
      <c r="DT162" s="29"/>
      <c r="DU162" s="121"/>
      <c r="DV162" s="121"/>
      <c r="DW162" s="121"/>
      <c r="DX162" s="121"/>
      <c r="DY162" s="121"/>
      <c r="DZ162" s="121"/>
      <c r="EA162" s="121"/>
      <c r="EB162" s="121"/>
      <c r="EC162" s="121"/>
      <c r="ED162" s="121"/>
      <c r="EE162" s="121"/>
      <c r="EF162" s="28"/>
      <c r="EG162" s="123"/>
      <c r="EH162" s="123"/>
      <c r="EI162" s="123"/>
      <c r="EJ162" s="123"/>
      <c r="EK162" s="123"/>
      <c r="EL162" s="123"/>
      <c r="EM162" s="123"/>
      <c r="EN162" s="29"/>
      <c r="EO162" s="29"/>
      <c r="EP162" s="29"/>
      <c r="EQ162" s="29"/>
      <c r="ER162" s="29"/>
      <c r="ES162" s="29"/>
      <c r="ET162" s="29"/>
      <c r="EU162" s="29"/>
      <c r="EV162" s="29"/>
    </row>
    <row r="163" spans="1:152" s="22" customFormat="1" ht="22.5" customHeight="1">
      <c r="A163" s="170" t="s">
        <v>222</v>
      </c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3" t="s">
        <v>358</v>
      </c>
      <c r="V163" s="143"/>
      <c r="W163" s="143"/>
      <c r="X163" s="143"/>
      <c r="Y163" s="143"/>
      <c r="Z163" s="143"/>
      <c r="AA163" s="143"/>
      <c r="AB163" s="143"/>
      <c r="AC163" s="143"/>
      <c r="AD163" s="143" t="s">
        <v>99</v>
      </c>
      <c r="AE163" s="143"/>
      <c r="AF163" s="143"/>
      <c r="AG163" s="143"/>
      <c r="AH163" s="143"/>
      <c r="AI163" s="143"/>
      <c r="AJ163" s="143"/>
      <c r="AK163" s="143"/>
      <c r="AL163" s="143"/>
      <c r="AM163" s="143" t="s">
        <v>113</v>
      </c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71">
        <f>BQ164</f>
        <v>1295000</v>
      </c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3"/>
      <c r="CB163" s="171">
        <f t="shared" si="12"/>
        <v>1295000</v>
      </c>
      <c r="CC163" s="174"/>
      <c r="CD163" s="174"/>
      <c r="CE163" s="174"/>
      <c r="CF163" s="174"/>
      <c r="CG163" s="174"/>
      <c r="CH163" s="174"/>
      <c r="CI163" s="175"/>
      <c r="CJ163" s="34"/>
      <c r="CK163" s="34"/>
      <c r="CL163" s="34"/>
      <c r="CM163" s="34"/>
      <c r="CN163" s="34"/>
      <c r="CO163" s="34"/>
      <c r="CP163" s="34"/>
      <c r="CQ163" s="34"/>
      <c r="CR163" s="34"/>
      <c r="CS163" s="141">
        <f>CS164</f>
        <v>1695000</v>
      </c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1">
        <f t="shared" si="13"/>
        <v>1695000</v>
      </c>
      <c r="DE163" s="142"/>
      <c r="DF163" s="142"/>
      <c r="DG163" s="142"/>
      <c r="DH163" s="142"/>
      <c r="DI163" s="142"/>
      <c r="DJ163" s="142"/>
      <c r="DK163" s="142"/>
      <c r="DL163" s="34"/>
      <c r="DM163" s="34"/>
      <c r="DN163" s="34"/>
      <c r="DO163" s="34"/>
      <c r="DP163" s="34"/>
      <c r="DQ163" s="34"/>
      <c r="DR163" s="34"/>
      <c r="DS163" s="34"/>
      <c r="DT163" s="34"/>
      <c r="DU163" s="141">
        <f aca="true" t="shared" si="15" ref="DU163:DU172">CS163</f>
        <v>1695000</v>
      </c>
      <c r="DV163" s="141"/>
      <c r="DW163" s="141"/>
      <c r="DX163" s="141"/>
      <c r="DY163" s="141"/>
      <c r="DZ163" s="141"/>
      <c r="EA163" s="141"/>
      <c r="EB163" s="141"/>
      <c r="EC163" s="141"/>
      <c r="ED163" s="141"/>
      <c r="EE163" s="141"/>
      <c r="EF163" s="141">
        <f t="shared" si="14"/>
        <v>1695000</v>
      </c>
      <c r="EG163" s="142"/>
      <c r="EH163" s="142"/>
      <c r="EI163" s="142"/>
      <c r="EJ163" s="142"/>
      <c r="EK163" s="142"/>
      <c r="EL163" s="142"/>
      <c r="EM163" s="142"/>
      <c r="EN163" s="34"/>
      <c r="EO163" s="34"/>
      <c r="EP163" s="34"/>
      <c r="EQ163" s="34"/>
      <c r="ER163" s="34"/>
      <c r="ES163" s="34"/>
      <c r="ET163" s="34"/>
      <c r="EU163" s="34"/>
      <c r="EV163" s="34"/>
    </row>
    <row r="164" spans="1:152" s="22" customFormat="1" ht="16.5" customHeight="1">
      <c r="A164" s="170" t="s">
        <v>223</v>
      </c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3" t="s">
        <v>359</v>
      </c>
      <c r="V164" s="143"/>
      <c r="W164" s="143"/>
      <c r="X164" s="143"/>
      <c r="Y164" s="143"/>
      <c r="Z164" s="143"/>
      <c r="AA164" s="143"/>
      <c r="AB164" s="143"/>
      <c r="AC164" s="143"/>
      <c r="AD164" s="143" t="s">
        <v>99</v>
      </c>
      <c r="AE164" s="143"/>
      <c r="AF164" s="143"/>
      <c r="AG164" s="143"/>
      <c r="AH164" s="143"/>
      <c r="AI164" s="143"/>
      <c r="AJ164" s="143"/>
      <c r="AK164" s="143"/>
      <c r="AL164" s="143"/>
      <c r="AM164" s="143" t="s">
        <v>95</v>
      </c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33">
        <f>BQ165</f>
        <v>1295000</v>
      </c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>
        <f t="shared" si="12"/>
        <v>1295000</v>
      </c>
      <c r="CC164" s="160"/>
      <c r="CD164" s="160"/>
      <c r="CE164" s="160"/>
      <c r="CF164" s="160"/>
      <c r="CG164" s="160"/>
      <c r="CH164" s="160"/>
      <c r="CI164" s="160"/>
      <c r="CJ164" s="34"/>
      <c r="CK164" s="34"/>
      <c r="CL164" s="34"/>
      <c r="CM164" s="34"/>
      <c r="CN164" s="34"/>
      <c r="CO164" s="34"/>
      <c r="CP164" s="34"/>
      <c r="CQ164" s="34"/>
      <c r="CR164" s="34"/>
      <c r="CS164" s="141">
        <f>CS165</f>
        <v>1695000</v>
      </c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141"/>
      <c r="DD164" s="141">
        <f t="shared" si="13"/>
        <v>1695000</v>
      </c>
      <c r="DE164" s="142"/>
      <c r="DF164" s="142"/>
      <c r="DG164" s="142"/>
      <c r="DH164" s="142"/>
      <c r="DI164" s="142"/>
      <c r="DJ164" s="142"/>
      <c r="DK164" s="142"/>
      <c r="DL164" s="34"/>
      <c r="DM164" s="34"/>
      <c r="DN164" s="34"/>
      <c r="DO164" s="34"/>
      <c r="DP164" s="34"/>
      <c r="DQ164" s="34"/>
      <c r="DR164" s="34"/>
      <c r="DS164" s="34"/>
      <c r="DT164" s="34"/>
      <c r="DU164" s="141">
        <f t="shared" si="15"/>
        <v>1695000</v>
      </c>
      <c r="DV164" s="141"/>
      <c r="DW164" s="141"/>
      <c r="DX164" s="141"/>
      <c r="DY164" s="141"/>
      <c r="DZ164" s="141"/>
      <c r="EA164" s="141"/>
      <c r="EB164" s="141"/>
      <c r="EC164" s="141"/>
      <c r="ED164" s="141"/>
      <c r="EE164" s="141"/>
      <c r="EF164" s="141">
        <f t="shared" si="14"/>
        <v>1695000</v>
      </c>
      <c r="EG164" s="142"/>
      <c r="EH164" s="142"/>
      <c r="EI164" s="142"/>
      <c r="EJ164" s="142"/>
      <c r="EK164" s="142"/>
      <c r="EL164" s="142"/>
      <c r="EM164" s="142"/>
      <c r="EN164" s="29"/>
      <c r="EO164" s="29"/>
      <c r="EP164" s="29"/>
      <c r="EQ164" s="29"/>
      <c r="ER164" s="29"/>
      <c r="ES164" s="29"/>
      <c r="ET164" s="29"/>
      <c r="EU164" s="29"/>
      <c r="EV164" s="29"/>
    </row>
    <row r="165" spans="1:152" s="22" customFormat="1" ht="48" customHeight="1">
      <c r="A165" s="144" t="s">
        <v>250</v>
      </c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3" t="s">
        <v>360</v>
      </c>
      <c r="V165" s="143"/>
      <c r="W165" s="143"/>
      <c r="X165" s="143"/>
      <c r="Y165" s="143"/>
      <c r="Z165" s="143"/>
      <c r="AA165" s="143"/>
      <c r="AB165" s="143"/>
      <c r="AC165" s="143"/>
      <c r="AD165" s="143" t="s">
        <v>99</v>
      </c>
      <c r="AE165" s="143"/>
      <c r="AF165" s="143"/>
      <c r="AG165" s="143"/>
      <c r="AH165" s="143"/>
      <c r="AI165" s="143"/>
      <c r="AJ165" s="143"/>
      <c r="AK165" s="143"/>
      <c r="AL165" s="143"/>
      <c r="AM165" s="143" t="s">
        <v>95</v>
      </c>
      <c r="AN165" s="143"/>
      <c r="AO165" s="143"/>
      <c r="AP165" s="143"/>
      <c r="AQ165" s="143"/>
      <c r="AR165" s="143"/>
      <c r="AS165" s="143"/>
      <c r="AT165" s="143"/>
      <c r="AU165" s="143"/>
      <c r="AV165" s="143" t="s">
        <v>224</v>
      </c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71">
        <f>BQ166+BQ186+BQ172+BQ178+BQ183</f>
        <v>1295000</v>
      </c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3"/>
      <c r="CB165" s="171">
        <f t="shared" si="12"/>
        <v>1295000</v>
      </c>
      <c r="CC165" s="174"/>
      <c r="CD165" s="174"/>
      <c r="CE165" s="174"/>
      <c r="CF165" s="174"/>
      <c r="CG165" s="174"/>
      <c r="CH165" s="174"/>
      <c r="CI165" s="175"/>
      <c r="CJ165" s="34"/>
      <c r="CK165" s="34"/>
      <c r="CL165" s="34"/>
      <c r="CM165" s="34"/>
      <c r="CN165" s="34"/>
      <c r="CO165" s="34"/>
      <c r="CP165" s="34"/>
      <c r="CQ165" s="34"/>
      <c r="CR165" s="34"/>
      <c r="CS165" s="141">
        <f>CS166+CS173+CS186</f>
        <v>1695000</v>
      </c>
      <c r="CT165" s="141"/>
      <c r="CU165" s="141"/>
      <c r="CV165" s="141"/>
      <c r="CW165" s="141"/>
      <c r="CX165" s="141"/>
      <c r="CY165" s="141"/>
      <c r="CZ165" s="141"/>
      <c r="DA165" s="141"/>
      <c r="DB165" s="141"/>
      <c r="DC165" s="141"/>
      <c r="DD165" s="141">
        <f t="shared" si="13"/>
        <v>1695000</v>
      </c>
      <c r="DE165" s="142"/>
      <c r="DF165" s="142"/>
      <c r="DG165" s="142"/>
      <c r="DH165" s="142"/>
      <c r="DI165" s="142"/>
      <c r="DJ165" s="142"/>
      <c r="DK165" s="142"/>
      <c r="DL165" s="34"/>
      <c r="DM165" s="34"/>
      <c r="DN165" s="34"/>
      <c r="DO165" s="34"/>
      <c r="DP165" s="34"/>
      <c r="DQ165" s="34"/>
      <c r="DR165" s="34"/>
      <c r="DS165" s="34"/>
      <c r="DT165" s="34"/>
      <c r="DU165" s="141">
        <f t="shared" si="15"/>
        <v>1695000</v>
      </c>
      <c r="DV165" s="141"/>
      <c r="DW165" s="141"/>
      <c r="DX165" s="141"/>
      <c r="DY165" s="141"/>
      <c r="DZ165" s="141"/>
      <c r="EA165" s="141"/>
      <c r="EB165" s="141"/>
      <c r="EC165" s="141"/>
      <c r="ED165" s="141"/>
      <c r="EE165" s="141"/>
      <c r="EF165" s="141">
        <f t="shared" si="14"/>
        <v>1695000</v>
      </c>
      <c r="EG165" s="142"/>
      <c r="EH165" s="142"/>
      <c r="EI165" s="142"/>
      <c r="EJ165" s="142"/>
      <c r="EK165" s="142"/>
      <c r="EL165" s="142"/>
      <c r="EM165" s="142"/>
      <c r="EN165" s="29"/>
      <c r="EO165" s="29"/>
      <c r="EP165" s="29"/>
      <c r="EQ165" s="29"/>
      <c r="ER165" s="29"/>
      <c r="ES165" s="29"/>
      <c r="ET165" s="29"/>
      <c r="EU165" s="29"/>
      <c r="EV165" s="29"/>
    </row>
    <row r="166" spans="1:152" s="22" customFormat="1" ht="60" customHeight="1">
      <c r="A166" s="136" t="s">
        <v>251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7" t="s">
        <v>367</v>
      </c>
      <c r="V166" s="137"/>
      <c r="W166" s="137"/>
      <c r="X166" s="137"/>
      <c r="Y166" s="137"/>
      <c r="Z166" s="137"/>
      <c r="AA166" s="137"/>
      <c r="AB166" s="137"/>
      <c r="AC166" s="137"/>
      <c r="AD166" s="137" t="s">
        <v>99</v>
      </c>
      <c r="AE166" s="137"/>
      <c r="AF166" s="137"/>
      <c r="AG166" s="137"/>
      <c r="AH166" s="137"/>
      <c r="AI166" s="137"/>
      <c r="AJ166" s="137"/>
      <c r="AK166" s="137"/>
      <c r="AL166" s="137"/>
      <c r="AM166" s="137" t="s">
        <v>95</v>
      </c>
      <c r="AN166" s="137"/>
      <c r="AO166" s="137"/>
      <c r="AP166" s="137"/>
      <c r="AQ166" s="137"/>
      <c r="AR166" s="137"/>
      <c r="AS166" s="137"/>
      <c r="AT166" s="137"/>
      <c r="AU166" s="137"/>
      <c r="AV166" s="137" t="s">
        <v>100</v>
      </c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2">
        <f>BQ167</f>
        <v>485000</v>
      </c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8">
        <f t="shared" si="12"/>
        <v>485000</v>
      </c>
      <c r="CC166" s="139"/>
      <c r="CD166" s="139"/>
      <c r="CE166" s="139"/>
      <c r="CF166" s="139"/>
      <c r="CG166" s="139"/>
      <c r="CH166" s="139"/>
      <c r="CI166" s="140"/>
      <c r="CJ166" s="134"/>
      <c r="CK166" s="134"/>
      <c r="CL166" s="134"/>
      <c r="CM166" s="134"/>
      <c r="CN166" s="134"/>
      <c r="CO166" s="134"/>
      <c r="CP166" s="134"/>
      <c r="CQ166" s="134"/>
      <c r="CR166" s="134"/>
      <c r="CS166" s="132">
        <f aca="true" t="shared" si="16" ref="CS166:CS172">BQ166</f>
        <v>485000</v>
      </c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>
        <f t="shared" si="13"/>
        <v>485000</v>
      </c>
      <c r="DE166" s="133"/>
      <c r="DF166" s="133"/>
      <c r="DG166" s="133"/>
      <c r="DH166" s="133"/>
      <c r="DI166" s="133"/>
      <c r="DJ166" s="133"/>
      <c r="DK166" s="133"/>
      <c r="DL166" s="134"/>
      <c r="DM166" s="134"/>
      <c r="DN166" s="134"/>
      <c r="DO166" s="134"/>
      <c r="DP166" s="134"/>
      <c r="DQ166" s="134"/>
      <c r="DR166" s="134"/>
      <c r="DS166" s="134"/>
      <c r="DT166" s="134"/>
      <c r="DU166" s="132">
        <f t="shared" si="15"/>
        <v>485000</v>
      </c>
      <c r="DV166" s="132"/>
      <c r="DW166" s="132"/>
      <c r="DX166" s="132"/>
      <c r="DY166" s="132"/>
      <c r="DZ166" s="132"/>
      <c r="EA166" s="132"/>
      <c r="EB166" s="132"/>
      <c r="EC166" s="132"/>
      <c r="ED166" s="132"/>
      <c r="EE166" s="132"/>
      <c r="EF166" s="132">
        <f t="shared" si="14"/>
        <v>485000</v>
      </c>
      <c r="EG166" s="133"/>
      <c r="EH166" s="133"/>
      <c r="EI166" s="133"/>
      <c r="EJ166" s="133"/>
      <c r="EK166" s="133"/>
      <c r="EL166" s="133"/>
      <c r="EM166" s="133"/>
      <c r="EN166" s="134"/>
      <c r="EO166" s="134"/>
      <c r="EP166" s="134"/>
      <c r="EQ166" s="134"/>
      <c r="ER166" s="134"/>
      <c r="ES166" s="134"/>
      <c r="ET166" s="134"/>
      <c r="EU166" s="134"/>
      <c r="EV166" s="134"/>
    </row>
    <row r="167" spans="1:152" s="22" customFormat="1" ht="31.5" customHeight="1">
      <c r="A167" s="124" t="s">
        <v>156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6" t="s">
        <v>368</v>
      </c>
      <c r="V167" s="126"/>
      <c r="W167" s="126"/>
      <c r="X167" s="126"/>
      <c r="Y167" s="126"/>
      <c r="Z167" s="126"/>
      <c r="AA167" s="126"/>
      <c r="AB167" s="126"/>
      <c r="AC167" s="126"/>
      <c r="AD167" s="126" t="s">
        <v>99</v>
      </c>
      <c r="AE167" s="126"/>
      <c r="AF167" s="126"/>
      <c r="AG167" s="126"/>
      <c r="AH167" s="126"/>
      <c r="AI167" s="126"/>
      <c r="AJ167" s="126"/>
      <c r="AK167" s="126"/>
      <c r="AL167" s="126"/>
      <c r="AM167" s="126" t="s">
        <v>95</v>
      </c>
      <c r="AN167" s="126"/>
      <c r="AO167" s="126"/>
      <c r="AP167" s="126"/>
      <c r="AQ167" s="126"/>
      <c r="AR167" s="126"/>
      <c r="AS167" s="126"/>
      <c r="AT167" s="126"/>
      <c r="AU167" s="126"/>
      <c r="AV167" s="126" t="s">
        <v>100</v>
      </c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 t="s">
        <v>131</v>
      </c>
      <c r="BI167" s="126"/>
      <c r="BJ167" s="126"/>
      <c r="BK167" s="126"/>
      <c r="BL167" s="126"/>
      <c r="BM167" s="126"/>
      <c r="BN167" s="126"/>
      <c r="BO167" s="126"/>
      <c r="BP167" s="126"/>
      <c r="BQ167" s="121">
        <f>BQ168</f>
        <v>485000</v>
      </c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7">
        <f t="shared" si="12"/>
        <v>485000</v>
      </c>
      <c r="CC167" s="128"/>
      <c r="CD167" s="128"/>
      <c r="CE167" s="128"/>
      <c r="CF167" s="128"/>
      <c r="CG167" s="128"/>
      <c r="CH167" s="128"/>
      <c r="CI167" s="1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121">
        <f t="shared" si="16"/>
        <v>485000</v>
      </c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>
        <f t="shared" si="13"/>
        <v>485000</v>
      </c>
      <c r="DE167" s="122"/>
      <c r="DF167" s="122"/>
      <c r="DG167" s="122"/>
      <c r="DH167" s="122"/>
      <c r="DI167" s="122"/>
      <c r="DJ167" s="122"/>
      <c r="DK167" s="122"/>
      <c r="DL167" s="29"/>
      <c r="DM167" s="29"/>
      <c r="DN167" s="29"/>
      <c r="DO167" s="29"/>
      <c r="DP167" s="29"/>
      <c r="DQ167" s="29"/>
      <c r="DR167" s="29"/>
      <c r="DS167" s="29"/>
      <c r="DT167" s="29"/>
      <c r="DU167" s="121">
        <f t="shared" si="15"/>
        <v>485000</v>
      </c>
      <c r="DV167" s="121"/>
      <c r="DW167" s="121"/>
      <c r="DX167" s="121"/>
      <c r="DY167" s="121"/>
      <c r="DZ167" s="121"/>
      <c r="EA167" s="121"/>
      <c r="EB167" s="121"/>
      <c r="EC167" s="121"/>
      <c r="ED167" s="121"/>
      <c r="EE167" s="121"/>
      <c r="EF167" s="121">
        <f t="shared" si="14"/>
        <v>485000</v>
      </c>
      <c r="EG167" s="122"/>
      <c r="EH167" s="122"/>
      <c r="EI167" s="122"/>
      <c r="EJ167" s="122"/>
      <c r="EK167" s="122"/>
      <c r="EL167" s="122"/>
      <c r="EM167" s="122"/>
      <c r="EN167" s="29"/>
      <c r="EO167" s="29"/>
      <c r="EP167" s="29"/>
      <c r="EQ167" s="29"/>
      <c r="ER167" s="29"/>
      <c r="ES167" s="29"/>
      <c r="ET167" s="29"/>
      <c r="EU167" s="29"/>
      <c r="EV167" s="29"/>
    </row>
    <row r="168" spans="1:152" s="22" customFormat="1" ht="38.25" customHeight="1">
      <c r="A168" s="124" t="s">
        <v>157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6" t="s">
        <v>369</v>
      </c>
      <c r="V168" s="126"/>
      <c r="W168" s="126"/>
      <c r="X168" s="126"/>
      <c r="Y168" s="126"/>
      <c r="Z168" s="126"/>
      <c r="AA168" s="126"/>
      <c r="AB168" s="126"/>
      <c r="AC168" s="126"/>
      <c r="AD168" s="126" t="s">
        <v>99</v>
      </c>
      <c r="AE168" s="126"/>
      <c r="AF168" s="126"/>
      <c r="AG168" s="126"/>
      <c r="AH168" s="126"/>
      <c r="AI168" s="126"/>
      <c r="AJ168" s="126"/>
      <c r="AK168" s="126"/>
      <c r="AL168" s="126"/>
      <c r="AM168" s="126" t="s">
        <v>95</v>
      </c>
      <c r="AN168" s="126"/>
      <c r="AO168" s="126"/>
      <c r="AP168" s="126"/>
      <c r="AQ168" s="126"/>
      <c r="AR168" s="126"/>
      <c r="AS168" s="126"/>
      <c r="AT168" s="126"/>
      <c r="AU168" s="126"/>
      <c r="AV168" s="126" t="s">
        <v>100</v>
      </c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 t="s">
        <v>135</v>
      </c>
      <c r="BI168" s="126"/>
      <c r="BJ168" s="126"/>
      <c r="BK168" s="126"/>
      <c r="BL168" s="126"/>
      <c r="BM168" s="126"/>
      <c r="BN168" s="126"/>
      <c r="BO168" s="126"/>
      <c r="BP168" s="126"/>
      <c r="BQ168" s="121">
        <f>BQ169</f>
        <v>485000</v>
      </c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7">
        <f t="shared" si="12"/>
        <v>485000</v>
      </c>
      <c r="CC168" s="128"/>
      <c r="CD168" s="128"/>
      <c r="CE168" s="128"/>
      <c r="CF168" s="128"/>
      <c r="CG168" s="128"/>
      <c r="CH168" s="128"/>
      <c r="CI168" s="1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121">
        <f t="shared" si="16"/>
        <v>485000</v>
      </c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>
        <f t="shared" si="13"/>
        <v>485000</v>
      </c>
      <c r="DE168" s="122"/>
      <c r="DF168" s="122"/>
      <c r="DG168" s="122"/>
      <c r="DH168" s="122"/>
      <c r="DI168" s="122"/>
      <c r="DJ168" s="122"/>
      <c r="DK168" s="122"/>
      <c r="DL168" s="29"/>
      <c r="DM168" s="29"/>
      <c r="DN168" s="29"/>
      <c r="DO168" s="29"/>
      <c r="DP168" s="29"/>
      <c r="DQ168" s="29"/>
      <c r="DR168" s="29"/>
      <c r="DS168" s="29"/>
      <c r="DT168" s="29"/>
      <c r="DU168" s="121">
        <f t="shared" si="15"/>
        <v>485000</v>
      </c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1"/>
      <c r="EF168" s="121">
        <f t="shared" si="14"/>
        <v>485000</v>
      </c>
      <c r="EG168" s="122"/>
      <c r="EH168" s="122"/>
      <c r="EI168" s="122"/>
      <c r="EJ168" s="122"/>
      <c r="EK168" s="122"/>
      <c r="EL168" s="122"/>
      <c r="EM168" s="122"/>
      <c r="EN168" s="29"/>
      <c r="EO168" s="29"/>
      <c r="EP168" s="29"/>
      <c r="EQ168" s="29"/>
      <c r="ER168" s="29"/>
      <c r="ES168" s="29"/>
      <c r="ET168" s="29"/>
      <c r="EU168" s="29"/>
      <c r="EV168" s="29"/>
    </row>
    <row r="169" spans="1:152" s="22" customFormat="1" ht="12.75" customHeight="1">
      <c r="A169" s="124" t="s">
        <v>158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6" t="s">
        <v>370</v>
      </c>
      <c r="V169" s="126"/>
      <c r="W169" s="126"/>
      <c r="X169" s="126"/>
      <c r="Y169" s="126"/>
      <c r="Z169" s="126"/>
      <c r="AA169" s="126"/>
      <c r="AB169" s="126"/>
      <c r="AC169" s="126"/>
      <c r="AD169" s="126" t="s">
        <v>99</v>
      </c>
      <c r="AE169" s="126"/>
      <c r="AF169" s="126"/>
      <c r="AG169" s="126"/>
      <c r="AH169" s="126"/>
      <c r="AI169" s="126"/>
      <c r="AJ169" s="126"/>
      <c r="AK169" s="126"/>
      <c r="AL169" s="126"/>
      <c r="AM169" s="126" t="s">
        <v>95</v>
      </c>
      <c r="AN169" s="126"/>
      <c r="AO169" s="126"/>
      <c r="AP169" s="126"/>
      <c r="AQ169" s="126"/>
      <c r="AR169" s="126"/>
      <c r="AS169" s="126"/>
      <c r="AT169" s="126"/>
      <c r="AU169" s="126"/>
      <c r="AV169" s="126" t="s">
        <v>100</v>
      </c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 t="s">
        <v>83</v>
      </c>
      <c r="BI169" s="126"/>
      <c r="BJ169" s="126"/>
      <c r="BK169" s="126"/>
      <c r="BL169" s="126"/>
      <c r="BM169" s="126"/>
      <c r="BN169" s="126"/>
      <c r="BO169" s="126"/>
      <c r="BP169" s="126"/>
      <c r="BQ169" s="121">
        <f>BQ170</f>
        <v>485000</v>
      </c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28">
        <f t="shared" si="12"/>
        <v>485000</v>
      </c>
      <c r="CC169" s="123"/>
      <c r="CD169" s="123"/>
      <c r="CE169" s="123"/>
      <c r="CF169" s="123"/>
      <c r="CG169" s="123"/>
      <c r="CH169" s="123"/>
      <c r="CI169" s="123"/>
      <c r="CJ169" s="29"/>
      <c r="CK169" s="29"/>
      <c r="CL169" s="29"/>
      <c r="CM169" s="29"/>
      <c r="CN169" s="29"/>
      <c r="CO169" s="29"/>
      <c r="CP169" s="29"/>
      <c r="CQ169" s="29"/>
      <c r="CR169" s="29"/>
      <c r="CS169" s="121">
        <f t="shared" si="16"/>
        <v>485000</v>
      </c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>
        <f t="shared" si="13"/>
        <v>485000</v>
      </c>
      <c r="DE169" s="122"/>
      <c r="DF169" s="122"/>
      <c r="DG169" s="122"/>
      <c r="DH169" s="122"/>
      <c r="DI169" s="122"/>
      <c r="DJ169" s="122"/>
      <c r="DK169" s="122"/>
      <c r="DL169" s="29"/>
      <c r="DM169" s="29"/>
      <c r="DN169" s="29"/>
      <c r="DO169" s="29"/>
      <c r="DP169" s="29"/>
      <c r="DQ169" s="29"/>
      <c r="DR169" s="29"/>
      <c r="DS169" s="29"/>
      <c r="DT169" s="29"/>
      <c r="DU169" s="121">
        <f t="shared" si="15"/>
        <v>485000</v>
      </c>
      <c r="DV169" s="121"/>
      <c r="DW169" s="121"/>
      <c r="DX169" s="121"/>
      <c r="DY169" s="121"/>
      <c r="DZ169" s="121"/>
      <c r="EA169" s="121"/>
      <c r="EB169" s="121"/>
      <c r="EC169" s="121"/>
      <c r="ED169" s="121"/>
      <c r="EE169" s="121"/>
      <c r="EF169" s="121">
        <f t="shared" si="14"/>
        <v>485000</v>
      </c>
      <c r="EG169" s="122"/>
      <c r="EH169" s="122"/>
      <c r="EI169" s="122"/>
      <c r="EJ169" s="122"/>
      <c r="EK169" s="122"/>
      <c r="EL169" s="122"/>
      <c r="EM169" s="122"/>
      <c r="EN169" s="29"/>
      <c r="EO169" s="29"/>
      <c r="EP169" s="29"/>
      <c r="EQ169" s="29"/>
      <c r="ER169" s="29"/>
      <c r="ES169" s="29"/>
      <c r="ET169" s="29"/>
      <c r="EU169" s="29"/>
      <c r="EV169" s="29"/>
    </row>
    <row r="170" spans="1:152" s="22" customFormat="1" ht="12.75" customHeight="1">
      <c r="A170" s="125" t="s">
        <v>252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6" t="s">
        <v>371</v>
      </c>
      <c r="V170" s="126"/>
      <c r="W170" s="126"/>
      <c r="X170" s="126"/>
      <c r="Y170" s="126"/>
      <c r="Z170" s="126"/>
      <c r="AA170" s="126"/>
      <c r="AB170" s="126"/>
      <c r="AC170" s="126"/>
      <c r="AD170" s="126" t="s">
        <v>99</v>
      </c>
      <c r="AE170" s="126"/>
      <c r="AF170" s="126"/>
      <c r="AG170" s="126"/>
      <c r="AH170" s="126"/>
      <c r="AI170" s="126"/>
      <c r="AJ170" s="126"/>
      <c r="AK170" s="126"/>
      <c r="AL170" s="126"/>
      <c r="AM170" s="126" t="s">
        <v>95</v>
      </c>
      <c r="AN170" s="126"/>
      <c r="AO170" s="126"/>
      <c r="AP170" s="126"/>
      <c r="AQ170" s="126"/>
      <c r="AR170" s="126"/>
      <c r="AS170" s="126"/>
      <c r="AT170" s="126"/>
      <c r="AU170" s="126"/>
      <c r="AV170" s="126" t="s">
        <v>100</v>
      </c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 t="s">
        <v>83</v>
      </c>
      <c r="BI170" s="126"/>
      <c r="BJ170" s="126"/>
      <c r="BK170" s="126"/>
      <c r="BL170" s="126"/>
      <c r="BM170" s="126"/>
      <c r="BN170" s="126"/>
      <c r="BO170" s="126"/>
      <c r="BP170" s="126"/>
      <c r="BQ170" s="121">
        <f>BQ171+BQ172</f>
        <v>485000</v>
      </c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28">
        <f t="shared" si="12"/>
        <v>485000</v>
      </c>
      <c r="CC170" s="123"/>
      <c r="CD170" s="123"/>
      <c r="CE170" s="123"/>
      <c r="CF170" s="123"/>
      <c r="CG170" s="123"/>
      <c r="CH170" s="123"/>
      <c r="CI170" s="123"/>
      <c r="CJ170" s="29"/>
      <c r="CK170" s="29"/>
      <c r="CL170" s="29"/>
      <c r="CM170" s="29"/>
      <c r="CN170" s="29"/>
      <c r="CO170" s="29"/>
      <c r="CP170" s="29"/>
      <c r="CQ170" s="29"/>
      <c r="CR170" s="29"/>
      <c r="CS170" s="121">
        <f t="shared" si="16"/>
        <v>485000</v>
      </c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>
        <f t="shared" si="13"/>
        <v>485000</v>
      </c>
      <c r="DE170" s="122"/>
      <c r="DF170" s="122"/>
      <c r="DG170" s="122"/>
      <c r="DH170" s="122"/>
      <c r="DI170" s="122"/>
      <c r="DJ170" s="122"/>
      <c r="DK170" s="122"/>
      <c r="DL170" s="29"/>
      <c r="DM170" s="29"/>
      <c r="DN170" s="29"/>
      <c r="DO170" s="29"/>
      <c r="DP170" s="29"/>
      <c r="DQ170" s="29"/>
      <c r="DR170" s="29"/>
      <c r="DS170" s="29"/>
      <c r="DT170" s="29"/>
      <c r="DU170" s="121">
        <f t="shared" si="15"/>
        <v>485000</v>
      </c>
      <c r="DV170" s="121"/>
      <c r="DW170" s="121"/>
      <c r="DX170" s="121"/>
      <c r="DY170" s="121"/>
      <c r="DZ170" s="121"/>
      <c r="EA170" s="121"/>
      <c r="EB170" s="121"/>
      <c r="EC170" s="121"/>
      <c r="ED170" s="121"/>
      <c r="EE170" s="121"/>
      <c r="EF170" s="121">
        <f t="shared" si="14"/>
        <v>485000</v>
      </c>
      <c r="EG170" s="122"/>
      <c r="EH170" s="122"/>
      <c r="EI170" s="122"/>
      <c r="EJ170" s="122"/>
      <c r="EK170" s="122"/>
      <c r="EL170" s="122"/>
      <c r="EM170" s="122"/>
      <c r="EN170" s="29"/>
      <c r="EO170" s="29"/>
      <c r="EP170" s="29"/>
      <c r="EQ170" s="29"/>
      <c r="ER170" s="29"/>
      <c r="ES170" s="29"/>
      <c r="ET170" s="29"/>
      <c r="EU170" s="29"/>
      <c r="EV170" s="29"/>
    </row>
    <row r="171" spans="1:152" s="22" customFormat="1" ht="12.75" customHeight="1">
      <c r="A171" s="125" t="s">
        <v>253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6" t="s">
        <v>378</v>
      </c>
      <c r="V171" s="126"/>
      <c r="W171" s="126"/>
      <c r="X171" s="126"/>
      <c r="Y171" s="126"/>
      <c r="Z171" s="126"/>
      <c r="AA171" s="126"/>
      <c r="AB171" s="126"/>
      <c r="AC171" s="126"/>
      <c r="AD171" s="126" t="s">
        <v>99</v>
      </c>
      <c r="AE171" s="126"/>
      <c r="AF171" s="126"/>
      <c r="AG171" s="126"/>
      <c r="AH171" s="126"/>
      <c r="AI171" s="126"/>
      <c r="AJ171" s="126"/>
      <c r="AK171" s="126"/>
      <c r="AL171" s="126"/>
      <c r="AM171" s="126" t="s">
        <v>95</v>
      </c>
      <c r="AN171" s="126"/>
      <c r="AO171" s="126"/>
      <c r="AP171" s="126"/>
      <c r="AQ171" s="126"/>
      <c r="AR171" s="126"/>
      <c r="AS171" s="126"/>
      <c r="AT171" s="126"/>
      <c r="AU171" s="126"/>
      <c r="AV171" s="126" t="s">
        <v>100</v>
      </c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 t="s">
        <v>83</v>
      </c>
      <c r="BI171" s="126"/>
      <c r="BJ171" s="126"/>
      <c r="BK171" s="126"/>
      <c r="BL171" s="126"/>
      <c r="BM171" s="126"/>
      <c r="BN171" s="126"/>
      <c r="BO171" s="126"/>
      <c r="BP171" s="126"/>
      <c r="BQ171" s="121">
        <v>475000</v>
      </c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28">
        <f t="shared" si="12"/>
        <v>475000</v>
      </c>
      <c r="CC171" s="123"/>
      <c r="CD171" s="123"/>
      <c r="CE171" s="123"/>
      <c r="CF171" s="123"/>
      <c r="CG171" s="123"/>
      <c r="CH171" s="123"/>
      <c r="CI171" s="123"/>
      <c r="CJ171" s="29"/>
      <c r="CK171" s="29"/>
      <c r="CL171" s="29"/>
      <c r="CM171" s="29"/>
      <c r="CN171" s="29"/>
      <c r="CO171" s="29"/>
      <c r="CP171" s="29"/>
      <c r="CQ171" s="29"/>
      <c r="CR171" s="29"/>
      <c r="CS171" s="121">
        <f t="shared" si="16"/>
        <v>475000</v>
      </c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>
        <f t="shared" si="13"/>
        <v>475000</v>
      </c>
      <c r="DE171" s="122"/>
      <c r="DF171" s="122"/>
      <c r="DG171" s="122"/>
      <c r="DH171" s="122"/>
      <c r="DI171" s="122"/>
      <c r="DJ171" s="122"/>
      <c r="DK171" s="122"/>
      <c r="DL171" s="29"/>
      <c r="DM171" s="29"/>
      <c r="DN171" s="29"/>
      <c r="DO171" s="29"/>
      <c r="DP171" s="29"/>
      <c r="DQ171" s="29"/>
      <c r="DR171" s="29"/>
      <c r="DS171" s="29"/>
      <c r="DT171" s="29"/>
      <c r="DU171" s="121">
        <f t="shared" si="15"/>
        <v>475000</v>
      </c>
      <c r="DV171" s="121"/>
      <c r="DW171" s="121"/>
      <c r="DX171" s="121"/>
      <c r="DY171" s="121"/>
      <c r="DZ171" s="121"/>
      <c r="EA171" s="121"/>
      <c r="EB171" s="121"/>
      <c r="EC171" s="121"/>
      <c r="ED171" s="121"/>
      <c r="EE171" s="121"/>
      <c r="EF171" s="121">
        <f t="shared" si="14"/>
        <v>475000</v>
      </c>
      <c r="EG171" s="122"/>
      <c r="EH171" s="122"/>
      <c r="EI171" s="122"/>
      <c r="EJ171" s="122"/>
      <c r="EK171" s="122"/>
      <c r="EL171" s="122"/>
      <c r="EM171" s="122"/>
      <c r="EN171" s="29"/>
      <c r="EO171" s="29"/>
      <c r="EP171" s="29"/>
      <c r="EQ171" s="29"/>
      <c r="ER171" s="29"/>
      <c r="ES171" s="29"/>
      <c r="ET171" s="29"/>
      <c r="EU171" s="29"/>
      <c r="EV171" s="29"/>
    </row>
    <row r="172" spans="1:152" s="22" customFormat="1" ht="12.75" customHeight="1">
      <c r="A172" s="125" t="s">
        <v>254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6" t="s">
        <v>379</v>
      </c>
      <c r="V172" s="126"/>
      <c r="W172" s="126"/>
      <c r="X172" s="126"/>
      <c r="Y172" s="126"/>
      <c r="Z172" s="126"/>
      <c r="AA172" s="126"/>
      <c r="AB172" s="126"/>
      <c r="AC172" s="126"/>
      <c r="AD172" s="126" t="s">
        <v>99</v>
      </c>
      <c r="AE172" s="126"/>
      <c r="AF172" s="126"/>
      <c r="AG172" s="126"/>
      <c r="AH172" s="126"/>
      <c r="AI172" s="126"/>
      <c r="AJ172" s="126"/>
      <c r="AK172" s="126"/>
      <c r="AL172" s="126"/>
      <c r="AM172" s="126" t="s">
        <v>95</v>
      </c>
      <c r="AN172" s="126"/>
      <c r="AO172" s="126"/>
      <c r="AP172" s="126"/>
      <c r="AQ172" s="126"/>
      <c r="AR172" s="126"/>
      <c r="AS172" s="126"/>
      <c r="AT172" s="126"/>
      <c r="AU172" s="126"/>
      <c r="AV172" s="126" t="s">
        <v>100</v>
      </c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1">
        <v>10000</v>
      </c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28">
        <f t="shared" si="12"/>
        <v>10000</v>
      </c>
      <c r="CC172" s="123"/>
      <c r="CD172" s="123"/>
      <c r="CE172" s="123"/>
      <c r="CF172" s="123"/>
      <c r="CG172" s="123"/>
      <c r="CH172" s="123"/>
      <c r="CI172" s="123"/>
      <c r="CJ172" s="29"/>
      <c r="CK172" s="29"/>
      <c r="CL172" s="29"/>
      <c r="CM172" s="29"/>
      <c r="CN172" s="29"/>
      <c r="CO172" s="29"/>
      <c r="CP172" s="29"/>
      <c r="CQ172" s="29"/>
      <c r="CR172" s="29"/>
      <c r="CS172" s="121">
        <f t="shared" si="16"/>
        <v>10000</v>
      </c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>
        <f t="shared" si="13"/>
        <v>10000</v>
      </c>
      <c r="DE172" s="122"/>
      <c r="DF172" s="122"/>
      <c r="DG172" s="122"/>
      <c r="DH172" s="122"/>
      <c r="DI172" s="122"/>
      <c r="DJ172" s="122"/>
      <c r="DK172" s="122"/>
      <c r="DL172" s="29"/>
      <c r="DM172" s="29"/>
      <c r="DN172" s="29"/>
      <c r="DO172" s="29"/>
      <c r="DP172" s="29"/>
      <c r="DQ172" s="29"/>
      <c r="DR172" s="29"/>
      <c r="DS172" s="29"/>
      <c r="DT172" s="29"/>
      <c r="DU172" s="121">
        <f t="shared" si="15"/>
        <v>10000</v>
      </c>
      <c r="DV172" s="121"/>
      <c r="DW172" s="121"/>
      <c r="DX172" s="121"/>
      <c r="DY172" s="121"/>
      <c r="DZ172" s="121"/>
      <c r="EA172" s="121"/>
      <c r="EB172" s="121"/>
      <c r="EC172" s="121"/>
      <c r="ED172" s="121"/>
      <c r="EE172" s="121"/>
      <c r="EF172" s="121">
        <f t="shared" si="14"/>
        <v>10000</v>
      </c>
      <c r="EG172" s="122"/>
      <c r="EH172" s="122"/>
      <c r="EI172" s="122"/>
      <c r="EJ172" s="122"/>
      <c r="EK172" s="122"/>
      <c r="EL172" s="122"/>
      <c r="EM172" s="122"/>
      <c r="EN172" s="29"/>
      <c r="EO172" s="29"/>
      <c r="EP172" s="29"/>
      <c r="EQ172" s="29"/>
      <c r="ER172" s="29"/>
      <c r="ES172" s="29"/>
      <c r="ET172" s="29"/>
      <c r="EU172" s="29"/>
      <c r="EV172" s="29"/>
    </row>
    <row r="173" spans="1:152" s="22" customFormat="1" ht="61.5" customHeight="1">
      <c r="A173" s="125" t="s">
        <v>255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6" t="s">
        <v>380</v>
      </c>
      <c r="V173" s="126"/>
      <c r="W173" s="126"/>
      <c r="X173" s="126"/>
      <c r="Y173" s="126"/>
      <c r="Z173" s="126"/>
      <c r="AA173" s="126"/>
      <c r="AB173" s="126"/>
      <c r="AC173" s="126"/>
      <c r="AD173" s="126" t="s">
        <v>99</v>
      </c>
      <c r="AE173" s="126"/>
      <c r="AF173" s="126"/>
      <c r="AG173" s="126"/>
      <c r="AH173" s="126"/>
      <c r="AI173" s="126"/>
      <c r="AJ173" s="126"/>
      <c r="AK173" s="126"/>
      <c r="AL173" s="126"/>
      <c r="AM173" s="126" t="s">
        <v>95</v>
      </c>
      <c r="AN173" s="126"/>
      <c r="AO173" s="126"/>
      <c r="AP173" s="126"/>
      <c r="AQ173" s="126"/>
      <c r="AR173" s="126"/>
      <c r="AS173" s="126"/>
      <c r="AT173" s="126"/>
      <c r="AU173" s="126"/>
      <c r="AV173" s="126" t="s">
        <v>98</v>
      </c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6" t="s">
        <v>83</v>
      </c>
      <c r="BI173" s="126"/>
      <c r="BJ173" s="126"/>
      <c r="BK173" s="126"/>
      <c r="BL173" s="126"/>
      <c r="BM173" s="126"/>
      <c r="BN173" s="126"/>
      <c r="BO173" s="126"/>
      <c r="BP173" s="126"/>
      <c r="BQ173" s="121">
        <f>BQ174</f>
        <v>10000</v>
      </c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7">
        <f t="shared" si="12"/>
        <v>10000</v>
      </c>
      <c r="CC173" s="128"/>
      <c r="CD173" s="128"/>
      <c r="CE173" s="128"/>
      <c r="CF173" s="128"/>
      <c r="CG173" s="128"/>
      <c r="CH173" s="128"/>
      <c r="CI173" s="1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121">
        <f>CS174</f>
        <v>10000</v>
      </c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>
        <f t="shared" si="13"/>
        <v>10000</v>
      </c>
      <c r="DE173" s="122"/>
      <c r="DF173" s="122"/>
      <c r="DG173" s="122"/>
      <c r="DH173" s="122"/>
      <c r="DI173" s="122"/>
      <c r="DJ173" s="122"/>
      <c r="DK173" s="122"/>
      <c r="DL173" s="29"/>
      <c r="DM173" s="29"/>
      <c r="DN173" s="29"/>
      <c r="DO173" s="29"/>
      <c r="DP173" s="29"/>
      <c r="DQ173" s="29"/>
      <c r="DR173" s="29"/>
      <c r="DS173" s="29"/>
      <c r="DT173" s="29"/>
      <c r="DU173" s="121">
        <f>DU174</f>
        <v>10000</v>
      </c>
      <c r="DV173" s="121"/>
      <c r="DW173" s="121"/>
      <c r="DX173" s="121"/>
      <c r="DY173" s="121"/>
      <c r="DZ173" s="121"/>
      <c r="EA173" s="121"/>
      <c r="EB173" s="121"/>
      <c r="EC173" s="121"/>
      <c r="ED173" s="121"/>
      <c r="EE173" s="121"/>
      <c r="EF173" s="121">
        <f t="shared" si="14"/>
        <v>10000</v>
      </c>
      <c r="EG173" s="122"/>
      <c r="EH173" s="122"/>
      <c r="EI173" s="122"/>
      <c r="EJ173" s="122"/>
      <c r="EK173" s="122"/>
      <c r="EL173" s="122"/>
      <c r="EM173" s="122"/>
      <c r="EN173" s="29"/>
      <c r="EO173" s="29"/>
      <c r="EP173" s="29"/>
      <c r="EQ173" s="29"/>
      <c r="ER173" s="29"/>
      <c r="ES173" s="29"/>
      <c r="ET173" s="29"/>
      <c r="EU173" s="29"/>
      <c r="EV173" s="29"/>
    </row>
    <row r="174" spans="1:152" s="22" customFormat="1" ht="30" customHeight="1">
      <c r="A174" s="125" t="s">
        <v>347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6" t="s">
        <v>381</v>
      </c>
      <c r="V174" s="126"/>
      <c r="W174" s="126"/>
      <c r="X174" s="126"/>
      <c r="Y174" s="126"/>
      <c r="Z174" s="126"/>
      <c r="AA174" s="126"/>
      <c r="AB174" s="126"/>
      <c r="AC174" s="126"/>
      <c r="AD174" s="126" t="s">
        <v>99</v>
      </c>
      <c r="AE174" s="126"/>
      <c r="AF174" s="126"/>
      <c r="AG174" s="126"/>
      <c r="AH174" s="126"/>
      <c r="AI174" s="126"/>
      <c r="AJ174" s="126"/>
      <c r="AK174" s="126"/>
      <c r="AL174" s="126"/>
      <c r="AM174" s="126" t="s">
        <v>95</v>
      </c>
      <c r="AN174" s="126"/>
      <c r="AO174" s="126"/>
      <c r="AP174" s="126"/>
      <c r="AQ174" s="126"/>
      <c r="AR174" s="126"/>
      <c r="AS174" s="126"/>
      <c r="AT174" s="126"/>
      <c r="AU174" s="126"/>
      <c r="AV174" s="126" t="s">
        <v>98</v>
      </c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 t="s">
        <v>83</v>
      </c>
      <c r="BI174" s="126"/>
      <c r="BJ174" s="126"/>
      <c r="BK174" s="126"/>
      <c r="BL174" s="126"/>
      <c r="BM174" s="126"/>
      <c r="BN174" s="126"/>
      <c r="BO174" s="126"/>
      <c r="BP174" s="126"/>
      <c r="BQ174" s="121">
        <f>BQ175</f>
        <v>10000</v>
      </c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28">
        <f t="shared" si="12"/>
        <v>10000</v>
      </c>
      <c r="CC174" s="123"/>
      <c r="CD174" s="123"/>
      <c r="CE174" s="123"/>
      <c r="CF174" s="123"/>
      <c r="CG174" s="123"/>
      <c r="CH174" s="123"/>
      <c r="CI174" s="123"/>
      <c r="CJ174" s="29"/>
      <c r="CK174" s="29"/>
      <c r="CL174" s="29"/>
      <c r="CM174" s="29"/>
      <c r="CN174" s="29"/>
      <c r="CO174" s="29"/>
      <c r="CP174" s="29"/>
      <c r="CQ174" s="29"/>
      <c r="CR174" s="29"/>
      <c r="CS174" s="121">
        <f>CS175</f>
        <v>10000</v>
      </c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>
        <f t="shared" si="13"/>
        <v>10000</v>
      </c>
      <c r="DE174" s="122"/>
      <c r="DF174" s="122"/>
      <c r="DG174" s="122"/>
      <c r="DH174" s="122"/>
      <c r="DI174" s="122"/>
      <c r="DJ174" s="122"/>
      <c r="DK174" s="122"/>
      <c r="DL174" s="29"/>
      <c r="DM174" s="29"/>
      <c r="DN174" s="29"/>
      <c r="DO174" s="29"/>
      <c r="DP174" s="29"/>
      <c r="DQ174" s="29"/>
      <c r="DR174" s="29"/>
      <c r="DS174" s="29"/>
      <c r="DT174" s="29"/>
      <c r="DU174" s="121">
        <f>DU175</f>
        <v>10000</v>
      </c>
      <c r="DV174" s="121"/>
      <c r="DW174" s="121"/>
      <c r="DX174" s="121"/>
      <c r="DY174" s="121"/>
      <c r="DZ174" s="121"/>
      <c r="EA174" s="121"/>
      <c r="EB174" s="121"/>
      <c r="EC174" s="121"/>
      <c r="ED174" s="121"/>
      <c r="EE174" s="121"/>
      <c r="EF174" s="121">
        <f t="shared" si="14"/>
        <v>10000</v>
      </c>
      <c r="EG174" s="122"/>
      <c r="EH174" s="122"/>
      <c r="EI174" s="122"/>
      <c r="EJ174" s="122"/>
      <c r="EK174" s="122"/>
      <c r="EL174" s="122"/>
      <c r="EM174" s="122"/>
      <c r="EN174" s="29"/>
      <c r="EO174" s="29"/>
      <c r="EP174" s="29"/>
      <c r="EQ174" s="29"/>
      <c r="ER174" s="29"/>
      <c r="ES174" s="29"/>
      <c r="ET174" s="29"/>
      <c r="EU174" s="29"/>
      <c r="EV174" s="29"/>
    </row>
    <row r="175" spans="1:152" s="22" customFormat="1" ht="33" customHeight="1">
      <c r="A175" s="125" t="s">
        <v>157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6" t="s">
        <v>382</v>
      </c>
      <c r="V175" s="126"/>
      <c r="W175" s="126"/>
      <c r="X175" s="126"/>
      <c r="Y175" s="126"/>
      <c r="Z175" s="126"/>
      <c r="AA175" s="126"/>
      <c r="AB175" s="126"/>
      <c r="AC175" s="126"/>
      <c r="AD175" s="126" t="s">
        <v>99</v>
      </c>
      <c r="AE175" s="126"/>
      <c r="AF175" s="126"/>
      <c r="AG175" s="126"/>
      <c r="AH175" s="126"/>
      <c r="AI175" s="126"/>
      <c r="AJ175" s="126"/>
      <c r="AK175" s="126"/>
      <c r="AL175" s="126"/>
      <c r="AM175" s="126" t="s">
        <v>95</v>
      </c>
      <c r="AN175" s="126"/>
      <c r="AO175" s="126"/>
      <c r="AP175" s="126"/>
      <c r="AQ175" s="126"/>
      <c r="AR175" s="126"/>
      <c r="AS175" s="126"/>
      <c r="AT175" s="126"/>
      <c r="AU175" s="126"/>
      <c r="AV175" s="126" t="s">
        <v>98</v>
      </c>
      <c r="AW175" s="126"/>
      <c r="AX175" s="126"/>
      <c r="AY175" s="126"/>
      <c r="AZ175" s="126"/>
      <c r="BA175" s="126"/>
      <c r="BB175" s="126"/>
      <c r="BC175" s="126"/>
      <c r="BD175" s="126"/>
      <c r="BE175" s="126"/>
      <c r="BF175" s="126"/>
      <c r="BG175" s="126"/>
      <c r="BH175" s="126" t="s">
        <v>83</v>
      </c>
      <c r="BI175" s="126"/>
      <c r="BJ175" s="126"/>
      <c r="BK175" s="126"/>
      <c r="BL175" s="126"/>
      <c r="BM175" s="126"/>
      <c r="BN175" s="126"/>
      <c r="BO175" s="126"/>
      <c r="BP175" s="126"/>
      <c r="BQ175" s="121">
        <f>BQ176</f>
        <v>10000</v>
      </c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28">
        <f t="shared" si="12"/>
        <v>10000</v>
      </c>
      <c r="CC175" s="123"/>
      <c r="CD175" s="123"/>
      <c r="CE175" s="123"/>
      <c r="CF175" s="123"/>
      <c r="CG175" s="123"/>
      <c r="CH175" s="123"/>
      <c r="CI175" s="123"/>
      <c r="CJ175" s="29"/>
      <c r="CK175" s="29"/>
      <c r="CL175" s="29"/>
      <c r="CM175" s="29"/>
      <c r="CN175" s="29"/>
      <c r="CO175" s="29"/>
      <c r="CP175" s="29"/>
      <c r="CQ175" s="29"/>
      <c r="CR175" s="29"/>
      <c r="CS175" s="121">
        <f>CS176</f>
        <v>10000</v>
      </c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>
        <f t="shared" si="13"/>
        <v>10000</v>
      </c>
      <c r="DE175" s="122"/>
      <c r="DF175" s="122"/>
      <c r="DG175" s="122"/>
      <c r="DH175" s="122"/>
      <c r="DI175" s="122"/>
      <c r="DJ175" s="122"/>
      <c r="DK175" s="122"/>
      <c r="DL175" s="29"/>
      <c r="DM175" s="29"/>
      <c r="DN175" s="29"/>
      <c r="DO175" s="29"/>
      <c r="DP175" s="29"/>
      <c r="DQ175" s="29"/>
      <c r="DR175" s="29"/>
      <c r="DS175" s="29"/>
      <c r="DT175" s="29"/>
      <c r="DU175" s="121">
        <f>DU176</f>
        <v>10000</v>
      </c>
      <c r="DV175" s="121"/>
      <c r="DW175" s="121"/>
      <c r="DX175" s="121"/>
      <c r="DY175" s="121"/>
      <c r="DZ175" s="121"/>
      <c r="EA175" s="121"/>
      <c r="EB175" s="121"/>
      <c r="EC175" s="121"/>
      <c r="ED175" s="121"/>
      <c r="EE175" s="121"/>
      <c r="EF175" s="121">
        <f t="shared" si="14"/>
        <v>10000</v>
      </c>
      <c r="EG175" s="122"/>
      <c r="EH175" s="122"/>
      <c r="EI175" s="122"/>
      <c r="EJ175" s="122"/>
      <c r="EK175" s="122"/>
      <c r="EL175" s="122"/>
      <c r="EM175" s="122"/>
      <c r="EN175" s="29"/>
      <c r="EO175" s="29"/>
      <c r="EP175" s="29"/>
      <c r="EQ175" s="29"/>
      <c r="ER175" s="29"/>
      <c r="ES175" s="29"/>
      <c r="ET175" s="29"/>
      <c r="EU175" s="29"/>
      <c r="EV175" s="29"/>
    </row>
    <row r="176" spans="1:152" s="22" customFormat="1" ht="36.75" customHeight="1">
      <c r="A176" s="125" t="s">
        <v>348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6" t="s">
        <v>383</v>
      </c>
      <c r="V176" s="126"/>
      <c r="W176" s="126"/>
      <c r="X176" s="126"/>
      <c r="Y176" s="126"/>
      <c r="Z176" s="126"/>
      <c r="AA176" s="126"/>
      <c r="AB176" s="126"/>
      <c r="AC176" s="126"/>
      <c r="AD176" s="126" t="s">
        <v>99</v>
      </c>
      <c r="AE176" s="126"/>
      <c r="AF176" s="126"/>
      <c r="AG176" s="126"/>
      <c r="AH176" s="126"/>
      <c r="AI176" s="126"/>
      <c r="AJ176" s="126"/>
      <c r="AK176" s="126"/>
      <c r="AL176" s="126"/>
      <c r="AM176" s="126" t="s">
        <v>95</v>
      </c>
      <c r="AN176" s="126"/>
      <c r="AO176" s="126"/>
      <c r="AP176" s="126"/>
      <c r="AQ176" s="126"/>
      <c r="AR176" s="126"/>
      <c r="AS176" s="126"/>
      <c r="AT176" s="126"/>
      <c r="AU176" s="126"/>
      <c r="AV176" s="126" t="s">
        <v>98</v>
      </c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 t="s">
        <v>83</v>
      </c>
      <c r="BI176" s="126"/>
      <c r="BJ176" s="126"/>
      <c r="BK176" s="126"/>
      <c r="BL176" s="126"/>
      <c r="BM176" s="126"/>
      <c r="BN176" s="126"/>
      <c r="BO176" s="126"/>
      <c r="BP176" s="126"/>
      <c r="BQ176" s="121">
        <f>BQ177</f>
        <v>10000</v>
      </c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28">
        <f t="shared" si="12"/>
        <v>10000</v>
      </c>
      <c r="CC176" s="123"/>
      <c r="CD176" s="123"/>
      <c r="CE176" s="123"/>
      <c r="CF176" s="123"/>
      <c r="CG176" s="123"/>
      <c r="CH176" s="123"/>
      <c r="CI176" s="123"/>
      <c r="CJ176" s="29"/>
      <c r="CK176" s="29"/>
      <c r="CL176" s="29"/>
      <c r="CM176" s="29"/>
      <c r="CN176" s="29"/>
      <c r="CO176" s="29"/>
      <c r="CP176" s="29"/>
      <c r="CQ176" s="29"/>
      <c r="CR176" s="29"/>
      <c r="CS176" s="121">
        <f>CS177</f>
        <v>10000</v>
      </c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>
        <f t="shared" si="13"/>
        <v>10000</v>
      </c>
      <c r="DE176" s="122"/>
      <c r="DF176" s="122"/>
      <c r="DG176" s="122"/>
      <c r="DH176" s="122"/>
      <c r="DI176" s="122"/>
      <c r="DJ176" s="122"/>
      <c r="DK176" s="122"/>
      <c r="DL176" s="29"/>
      <c r="DM176" s="29"/>
      <c r="DN176" s="29"/>
      <c r="DO176" s="29"/>
      <c r="DP176" s="29"/>
      <c r="DQ176" s="29"/>
      <c r="DR176" s="29"/>
      <c r="DS176" s="29"/>
      <c r="DT176" s="29"/>
      <c r="DU176" s="121">
        <f>DU177</f>
        <v>10000</v>
      </c>
      <c r="DV176" s="121"/>
      <c r="DW176" s="121"/>
      <c r="DX176" s="121"/>
      <c r="DY176" s="121"/>
      <c r="DZ176" s="121"/>
      <c r="EA176" s="121"/>
      <c r="EB176" s="121"/>
      <c r="EC176" s="121"/>
      <c r="ED176" s="121"/>
      <c r="EE176" s="121"/>
      <c r="EF176" s="121">
        <f t="shared" si="14"/>
        <v>10000</v>
      </c>
      <c r="EG176" s="122"/>
      <c r="EH176" s="122"/>
      <c r="EI176" s="122"/>
      <c r="EJ176" s="122"/>
      <c r="EK176" s="122"/>
      <c r="EL176" s="122"/>
      <c r="EM176" s="122"/>
      <c r="EN176" s="29"/>
      <c r="EO176" s="29"/>
      <c r="EP176" s="29"/>
      <c r="EQ176" s="29"/>
      <c r="ER176" s="29"/>
      <c r="ES176" s="29"/>
      <c r="ET176" s="29"/>
      <c r="EU176" s="29"/>
      <c r="EV176" s="29"/>
    </row>
    <row r="177" spans="1:152" s="22" customFormat="1" ht="17.25" customHeight="1">
      <c r="A177" s="125" t="s">
        <v>256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6" t="s">
        <v>384</v>
      </c>
      <c r="V177" s="126"/>
      <c r="W177" s="126"/>
      <c r="X177" s="126"/>
      <c r="Y177" s="126"/>
      <c r="Z177" s="126"/>
      <c r="AA177" s="126"/>
      <c r="AB177" s="126"/>
      <c r="AC177" s="126"/>
      <c r="AD177" s="126" t="s">
        <v>99</v>
      </c>
      <c r="AE177" s="126"/>
      <c r="AF177" s="126"/>
      <c r="AG177" s="126"/>
      <c r="AH177" s="126"/>
      <c r="AI177" s="126"/>
      <c r="AJ177" s="126"/>
      <c r="AK177" s="126"/>
      <c r="AL177" s="126"/>
      <c r="AM177" s="126" t="s">
        <v>95</v>
      </c>
      <c r="AN177" s="126"/>
      <c r="AO177" s="126"/>
      <c r="AP177" s="126"/>
      <c r="AQ177" s="126"/>
      <c r="AR177" s="126"/>
      <c r="AS177" s="126"/>
      <c r="AT177" s="126"/>
      <c r="AU177" s="126"/>
      <c r="AV177" s="126" t="s">
        <v>98</v>
      </c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 t="s">
        <v>83</v>
      </c>
      <c r="BI177" s="126"/>
      <c r="BJ177" s="126"/>
      <c r="BK177" s="126"/>
      <c r="BL177" s="126"/>
      <c r="BM177" s="126"/>
      <c r="BN177" s="126"/>
      <c r="BO177" s="126"/>
      <c r="BP177" s="126"/>
      <c r="BQ177" s="121">
        <v>10000</v>
      </c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28">
        <f t="shared" si="12"/>
        <v>10000</v>
      </c>
      <c r="CC177" s="123"/>
      <c r="CD177" s="123"/>
      <c r="CE177" s="123"/>
      <c r="CF177" s="123"/>
      <c r="CG177" s="123"/>
      <c r="CH177" s="123"/>
      <c r="CI177" s="123"/>
      <c r="CJ177" s="29"/>
      <c r="CK177" s="29"/>
      <c r="CL177" s="29"/>
      <c r="CM177" s="29"/>
      <c r="CN177" s="29"/>
      <c r="CO177" s="29"/>
      <c r="CP177" s="29"/>
      <c r="CQ177" s="29"/>
      <c r="CR177" s="29"/>
      <c r="CS177" s="121">
        <f>BQ177</f>
        <v>10000</v>
      </c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>
        <f t="shared" si="13"/>
        <v>10000</v>
      </c>
      <c r="DE177" s="122"/>
      <c r="DF177" s="122"/>
      <c r="DG177" s="122"/>
      <c r="DH177" s="122"/>
      <c r="DI177" s="122"/>
      <c r="DJ177" s="122"/>
      <c r="DK177" s="122"/>
      <c r="DL177" s="29"/>
      <c r="DM177" s="29"/>
      <c r="DN177" s="29"/>
      <c r="DO177" s="29"/>
      <c r="DP177" s="29"/>
      <c r="DQ177" s="29"/>
      <c r="DR177" s="29"/>
      <c r="DS177" s="29"/>
      <c r="DT177" s="29"/>
      <c r="DU177" s="121">
        <f>CS177</f>
        <v>10000</v>
      </c>
      <c r="DV177" s="121"/>
      <c r="DW177" s="121"/>
      <c r="DX177" s="121"/>
      <c r="DY177" s="121"/>
      <c r="DZ177" s="121"/>
      <c r="EA177" s="121"/>
      <c r="EB177" s="121"/>
      <c r="EC177" s="121"/>
      <c r="ED177" s="121"/>
      <c r="EE177" s="121"/>
      <c r="EF177" s="121">
        <f t="shared" si="14"/>
        <v>10000</v>
      </c>
      <c r="EG177" s="122"/>
      <c r="EH177" s="122"/>
      <c r="EI177" s="122"/>
      <c r="EJ177" s="122"/>
      <c r="EK177" s="122"/>
      <c r="EL177" s="122"/>
      <c r="EM177" s="122"/>
      <c r="EN177" s="29"/>
      <c r="EO177" s="29"/>
      <c r="EP177" s="29"/>
      <c r="EQ177" s="29"/>
      <c r="ER177" s="29"/>
      <c r="ES177" s="29"/>
      <c r="ET177" s="29"/>
      <c r="EU177" s="29"/>
      <c r="EV177" s="29"/>
    </row>
    <row r="178" spans="1:152" s="22" customFormat="1" ht="64.5" customHeight="1">
      <c r="A178" s="135" t="s">
        <v>352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7" t="s">
        <v>385</v>
      </c>
      <c r="V178" s="137"/>
      <c r="W178" s="137"/>
      <c r="X178" s="137"/>
      <c r="Y178" s="137"/>
      <c r="Z178" s="137"/>
      <c r="AA178" s="137"/>
      <c r="AB178" s="137"/>
      <c r="AC178" s="137"/>
      <c r="AD178" s="137" t="s">
        <v>99</v>
      </c>
      <c r="AE178" s="137"/>
      <c r="AF178" s="137"/>
      <c r="AG178" s="137"/>
      <c r="AH178" s="137"/>
      <c r="AI178" s="137"/>
      <c r="AJ178" s="137"/>
      <c r="AK178" s="137"/>
      <c r="AL178" s="137"/>
      <c r="AM178" s="137" t="s">
        <v>95</v>
      </c>
      <c r="AN178" s="137"/>
      <c r="AO178" s="137"/>
      <c r="AP178" s="137"/>
      <c r="AQ178" s="137"/>
      <c r="AR178" s="137"/>
      <c r="AS178" s="137"/>
      <c r="AT178" s="137"/>
      <c r="AU178" s="137"/>
      <c r="AV178" s="137" t="s">
        <v>350</v>
      </c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2">
        <f>BQ179</f>
        <v>510000</v>
      </c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8">
        <f aca="true" t="shared" si="17" ref="CB178:CB185">BQ178</f>
        <v>510000</v>
      </c>
      <c r="CC178" s="139"/>
      <c r="CD178" s="139"/>
      <c r="CE178" s="139"/>
      <c r="CF178" s="139"/>
      <c r="CG178" s="139"/>
      <c r="CH178" s="139"/>
      <c r="CI178" s="140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3"/>
      <c r="DF178" s="133"/>
      <c r="DG178" s="133"/>
      <c r="DH178" s="133"/>
      <c r="DI178" s="133"/>
      <c r="DJ178" s="133"/>
      <c r="DK178" s="133"/>
      <c r="DL178" s="134"/>
      <c r="DM178" s="134"/>
      <c r="DN178" s="134"/>
      <c r="DO178" s="134"/>
      <c r="DP178" s="134"/>
      <c r="DQ178" s="134"/>
      <c r="DR178" s="134"/>
      <c r="DS178" s="134"/>
      <c r="DT178" s="134"/>
      <c r="DU178" s="132"/>
      <c r="DV178" s="132"/>
      <c r="DW178" s="132"/>
      <c r="DX178" s="132"/>
      <c r="DY178" s="132"/>
      <c r="DZ178" s="132"/>
      <c r="EA178" s="132"/>
      <c r="EB178" s="132"/>
      <c r="EC178" s="132"/>
      <c r="ED178" s="132"/>
      <c r="EE178" s="132"/>
      <c r="EF178" s="132"/>
      <c r="EG178" s="133"/>
      <c r="EH178" s="133"/>
      <c r="EI178" s="133"/>
      <c r="EJ178" s="133"/>
      <c r="EK178" s="133"/>
      <c r="EL178" s="133"/>
      <c r="EM178" s="133"/>
      <c r="EN178" s="134"/>
      <c r="EO178" s="134"/>
      <c r="EP178" s="134"/>
      <c r="EQ178" s="134"/>
      <c r="ER178" s="134"/>
      <c r="ES178" s="134"/>
      <c r="ET178" s="134"/>
      <c r="EU178" s="134"/>
      <c r="EV178" s="134"/>
    </row>
    <row r="179" spans="1:152" s="22" customFormat="1" ht="29.25" customHeight="1">
      <c r="A179" s="124" t="s">
        <v>156</v>
      </c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6" t="s">
        <v>386</v>
      </c>
      <c r="V179" s="126"/>
      <c r="W179" s="126"/>
      <c r="X179" s="126"/>
      <c r="Y179" s="126"/>
      <c r="Z179" s="126"/>
      <c r="AA179" s="126"/>
      <c r="AB179" s="126"/>
      <c r="AC179" s="126"/>
      <c r="AD179" s="126" t="s">
        <v>99</v>
      </c>
      <c r="AE179" s="126"/>
      <c r="AF179" s="126"/>
      <c r="AG179" s="126"/>
      <c r="AH179" s="126"/>
      <c r="AI179" s="126"/>
      <c r="AJ179" s="126"/>
      <c r="AK179" s="126"/>
      <c r="AL179" s="126"/>
      <c r="AM179" s="126" t="s">
        <v>95</v>
      </c>
      <c r="AN179" s="126"/>
      <c r="AO179" s="126"/>
      <c r="AP179" s="126"/>
      <c r="AQ179" s="126"/>
      <c r="AR179" s="126"/>
      <c r="AS179" s="126"/>
      <c r="AT179" s="126"/>
      <c r="AU179" s="126"/>
      <c r="AV179" s="126" t="s">
        <v>350</v>
      </c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 t="s">
        <v>131</v>
      </c>
      <c r="BI179" s="126"/>
      <c r="BJ179" s="126"/>
      <c r="BK179" s="126"/>
      <c r="BL179" s="126"/>
      <c r="BM179" s="126"/>
      <c r="BN179" s="126"/>
      <c r="BO179" s="126"/>
      <c r="BP179" s="126"/>
      <c r="BQ179" s="121">
        <f>BQ180</f>
        <v>510000</v>
      </c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7">
        <f t="shared" si="17"/>
        <v>510000</v>
      </c>
      <c r="CC179" s="128"/>
      <c r="CD179" s="128"/>
      <c r="CE179" s="128"/>
      <c r="CF179" s="128"/>
      <c r="CG179" s="128"/>
      <c r="CH179" s="128"/>
      <c r="CI179" s="1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2"/>
      <c r="DF179" s="122"/>
      <c r="DG179" s="122"/>
      <c r="DH179" s="122"/>
      <c r="DI179" s="122"/>
      <c r="DJ179" s="122"/>
      <c r="DK179" s="122"/>
      <c r="DL179" s="29"/>
      <c r="DM179" s="29"/>
      <c r="DN179" s="29"/>
      <c r="DO179" s="29"/>
      <c r="DP179" s="29"/>
      <c r="DQ179" s="29"/>
      <c r="DR179" s="29"/>
      <c r="DS179" s="29"/>
      <c r="DT179" s="29"/>
      <c r="DU179" s="121"/>
      <c r="DV179" s="121"/>
      <c r="DW179" s="121"/>
      <c r="DX179" s="121"/>
      <c r="DY179" s="121"/>
      <c r="DZ179" s="121"/>
      <c r="EA179" s="121"/>
      <c r="EB179" s="121"/>
      <c r="EC179" s="121"/>
      <c r="ED179" s="121"/>
      <c r="EE179" s="121"/>
      <c r="EF179" s="121"/>
      <c r="EG179" s="122"/>
      <c r="EH179" s="122"/>
      <c r="EI179" s="122"/>
      <c r="EJ179" s="122"/>
      <c r="EK179" s="122"/>
      <c r="EL179" s="122"/>
      <c r="EM179" s="122"/>
      <c r="EN179" s="29"/>
      <c r="EO179" s="29"/>
      <c r="EP179" s="29"/>
      <c r="EQ179" s="29"/>
      <c r="ER179" s="29"/>
      <c r="ES179" s="29"/>
      <c r="ET179" s="29"/>
      <c r="EU179" s="29"/>
      <c r="EV179" s="29"/>
    </row>
    <row r="180" spans="1:152" s="22" customFormat="1" ht="33" customHeight="1">
      <c r="A180" s="124" t="s">
        <v>157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6" t="s">
        <v>387</v>
      </c>
      <c r="V180" s="126"/>
      <c r="W180" s="126"/>
      <c r="X180" s="126"/>
      <c r="Y180" s="126"/>
      <c r="Z180" s="126"/>
      <c r="AA180" s="126"/>
      <c r="AB180" s="126"/>
      <c r="AC180" s="126"/>
      <c r="AD180" s="126" t="s">
        <v>99</v>
      </c>
      <c r="AE180" s="126"/>
      <c r="AF180" s="126"/>
      <c r="AG180" s="126"/>
      <c r="AH180" s="126"/>
      <c r="AI180" s="126"/>
      <c r="AJ180" s="126"/>
      <c r="AK180" s="126"/>
      <c r="AL180" s="126"/>
      <c r="AM180" s="126" t="s">
        <v>95</v>
      </c>
      <c r="AN180" s="126"/>
      <c r="AO180" s="126"/>
      <c r="AP180" s="126"/>
      <c r="AQ180" s="126"/>
      <c r="AR180" s="126"/>
      <c r="AS180" s="126"/>
      <c r="AT180" s="126"/>
      <c r="AU180" s="126"/>
      <c r="AV180" s="126" t="s">
        <v>350</v>
      </c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 t="s">
        <v>135</v>
      </c>
      <c r="BI180" s="126"/>
      <c r="BJ180" s="126"/>
      <c r="BK180" s="126"/>
      <c r="BL180" s="126"/>
      <c r="BM180" s="126"/>
      <c r="BN180" s="126"/>
      <c r="BO180" s="126"/>
      <c r="BP180" s="126"/>
      <c r="BQ180" s="121">
        <f>BQ181</f>
        <v>510000</v>
      </c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7">
        <f t="shared" si="17"/>
        <v>510000</v>
      </c>
      <c r="CC180" s="128"/>
      <c r="CD180" s="128"/>
      <c r="CE180" s="128"/>
      <c r="CF180" s="128"/>
      <c r="CG180" s="128"/>
      <c r="CH180" s="128"/>
      <c r="CI180" s="1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2"/>
      <c r="DF180" s="122"/>
      <c r="DG180" s="122"/>
      <c r="DH180" s="122"/>
      <c r="DI180" s="122"/>
      <c r="DJ180" s="122"/>
      <c r="DK180" s="122"/>
      <c r="DL180" s="29"/>
      <c r="DM180" s="29"/>
      <c r="DN180" s="29"/>
      <c r="DO180" s="29"/>
      <c r="DP180" s="29"/>
      <c r="DQ180" s="29"/>
      <c r="DR180" s="29"/>
      <c r="DS180" s="29"/>
      <c r="DT180" s="29"/>
      <c r="DU180" s="121"/>
      <c r="DV180" s="121"/>
      <c r="DW180" s="121"/>
      <c r="DX180" s="121"/>
      <c r="DY180" s="121"/>
      <c r="DZ180" s="121"/>
      <c r="EA180" s="121"/>
      <c r="EB180" s="121"/>
      <c r="EC180" s="121"/>
      <c r="ED180" s="121"/>
      <c r="EE180" s="121"/>
      <c r="EF180" s="121"/>
      <c r="EG180" s="122"/>
      <c r="EH180" s="122"/>
      <c r="EI180" s="122"/>
      <c r="EJ180" s="122"/>
      <c r="EK180" s="122"/>
      <c r="EL180" s="122"/>
      <c r="EM180" s="122"/>
      <c r="EN180" s="29"/>
      <c r="EO180" s="29"/>
      <c r="EP180" s="29"/>
      <c r="EQ180" s="29"/>
      <c r="ER180" s="29"/>
      <c r="ES180" s="29"/>
      <c r="ET180" s="29"/>
      <c r="EU180" s="29"/>
      <c r="EV180" s="29"/>
    </row>
    <row r="181" spans="1:152" s="22" customFormat="1" ht="28.5" customHeight="1">
      <c r="A181" s="124" t="s">
        <v>158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6" t="s">
        <v>388</v>
      </c>
      <c r="V181" s="126"/>
      <c r="W181" s="126"/>
      <c r="X181" s="126"/>
      <c r="Y181" s="126"/>
      <c r="Z181" s="126"/>
      <c r="AA181" s="126"/>
      <c r="AB181" s="126"/>
      <c r="AC181" s="126"/>
      <c r="AD181" s="126" t="s">
        <v>99</v>
      </c>
      <c r="AE181" s="126"/>
      <c r="AF181" s="126"/>
      <c r="AG181" s="126"/>
      <c r="AH181" s="126"/>
      <c r="AI181" s="126"/>
      <c r="AJ181" s="126"/>
      <c r="AK181" s="126"/>
      <c r="AL181" s="126"/>
      <c r="AM181" s="126" t="s">
        <v>95</v>
      </c>
      <c r="AN181" s="126"/>
      <c r="AO181" s="126"/>
      <c r="AP181" s="126"/>
      <c r="AQ181" s="126"/>
      <c r="AR181" s="126"/>
      <c r="AS181" s="126"/>
      <c r="AT181" s="126"/>
      <c r="AU181" s="126"/>
      <c r="AV181" s="126" t="s">
        <v>350</v>
      </c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 t="s">
        <v>83</v>
      </c>
      <c r="BI181" s="126"/>
      <c r="BJ181" s="126"/>
      <c r="BK181" s="126"/>
      <c r="BL181" s="126"/>
      <c r="BM181" s="126"/>
      <c r="BN181" s="126"/>
      <c r="BO181" s="126"/>
      <c r="BP181" s="126"/>
      <c r="BQ181" s="121">
        <v>510000</v>
      </c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7">
        <f t="shared" si="17"/>
        <v>510000</v>
      </c>
      <c r="CC181" s="128"/>
      <c r="CD181" s="128"/>
      <c r="CE181" s="128"/>
      <c r="CF181" s="128"/>
      <c r="CG181" s="128"/>
      <c r="CH181" s="128"/>
      <c r="CI181" s="1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2"/>
      <c r="DF181" s="122"/>
      <c r="DG181" s="122"/>
      <c r="DH181" s="122"/>
      <c r="DI181" s="122"/>
      <c r="DJ181" s="122"/>
      <c r="DK181" s="122"/>
      <c r="DL181" s="29"/>
      <c r="DM181" s="29"/>
      <c r="DN181" s="29"/>
      <c r="DO181" s="29"/>
      <c r="DP181" s="29"/>
      <c r="DQ181" s="29"/>
      <c r="DR181" s="29"/>
      <c r="DS181" s="29"/>
      <c r="DT181" s="29"/>
      <c r="DU181" s="121"/>
      <c r="DV181" s="121"/>
      <c r="DW181" s="121"/>
      <c r="DX181" s="121"/>
      <c r="DY181" s="121"/>
      <c r="DZ181" s="121"/>
      <c r="EA181" s="121"/>
      <c r="EB181" s="121"/>
      <c r="EC181" s="121"/>
      <c r="ED181" s="121"/>
      <c r="EE181" s="121"/>
      <c r="EF181" s="121"/>
      <c r="EG181" s="122"/>
      <c r="EH181" s="122"/>
      <c r="EI181" s="122"/>
      <c r="EJ181" s="122"/>
      <c r="EK181" s="122"/>
      <c r="EL181" s="122"/>
      <c r="EM181" s="122"/>
      <c r="EN181" s="29"/>
      <c r="EO181" s="29"/>
      <c r="EP181" s="29"/>
      <c r="EQ181" s="29"/>
      <c r="ER181" s="29"/>
      <c r="ES181" s="29"/>
      <c r="ET181" s="29"/>
      <c r="EU181" s="29"/>
      <c r="EV181" s="29"/>
    </row>
    <row r="182" spans="1:152" s="22" customFormat="1" ht="44.25" customHeight="1">
      <c r="A182" s="135" t="s">
        <v>352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7" t="s">
        <v>389</v>
      </c>
      <c r="V182" s="137"/>
      <c r="W182" s="137"/>
      <c r="X182" s="137"/>
      <c r="Y182" s="137"/>
      <c r="Z182" s="137"/>
      <c r="AA182" s="137"/>
      <c r="AB182" s="137"/>
      <c r="AC182" s="137"/>
      <c r="AD182" s="126" t="s">
        <v>99</v>
      </c>
      <c r="AE182" s="126"/>
      <c r="AF182" s="126"/>
      <c r="AG182" s="126"/>
      <c r="AH182" s="126"/>
      <c r="AI182" s="126"/>
      <c r="AJ182" s="126"/>
      <c r="AK182" s="126"/>
      <c r="AL182" s="126"/>
      <c r="AM182" s="126" t="s">
        <v>95</v>
      </c>
      <c r="AN182" s="126"/>
      <c r="AO182" s="126"/>
      <c r="AP182" s="126"/>
      <c r="AQ182" s="126"/>
      <c r="AR182" s="126"/>
      <c r="AS182" s="126"/>
      <c r="AT182" s="126"/>
      <c r="AU182" s="126"/>
      <c r="AV182" s="126" t="s">
        <v>351</v>
      </c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1">
        <v>90000</v>
      </c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7">
        <f t="shared" si="17"/>
        <v>90000</v>
      </c>
      <c r="CC182" s="128"/>
      <c r="CD182" s="128"/>
      <c r="CE182" s="128"/>
      <c r="CF182" s="128"/>
      <c r="CG182" s="128"/>
      <c r="CH182" s="128"/>
      <c r="CI182" s="129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3"/>
      <c r="DF182" s="133"/>
      <c r="DG182" s="133"/>
      <c r="DH182" s="133"/>
      <c r="DI182" s="133"/>
      <c r="DJ182" s="133"/>
      <c r="DK182" s="133"/>
      <c r="DL182" s="134"/>
      <c r="DM182" s="134"/>
      <c r="DN182" s="134"/>
      <c r="DO182" s="134"/>
      <c r="DP182" s="134"/>
      <c r="DQ182" s="134"/>
      <c r="DR182" s="134"/>
      <c r="DS182" s="134"/>
      <c r="DT182" s="134"/>
      <c r="DU182" s="132"/>
      <c r="DV182" s="132"/>
      <c r="DW182" s="132"/>
      <c r="DX182" s="132"/>
      <c r="DY182" s="132"/>
      <c r="DZ182" s="132"/>
      <c r="EA182" s="132"/>
      <c r="EB182" s="132"/>
      <c r="EC182" s="132"/>
      <c r="ED182" s="132"/>
      <c r="EE182" s="132"/>
      <c r="EF182" s="132"/>
      <c r="EG182" s="133"/>
      <c r="EH182" s="133"/>
      <c r="EI182" s="133"/>
      <c r="EJ182" s="133"/>
      <c r="EK182" s="133"/>
      <c r="EL182" s="133"/>
      <c r="EM182" s="133"/>
      <c r="EN182" s="134"/>
      <c r="EO182" s="134"/>
      <c r="EP182" s="134"/>
      <c r="EQ182" s="134"/>
      <c r="ER182" s="134"/>
      <c r="ES182" s="134"/>
      <c r="ET182" s="134"/>
      <c r="EU182" s="134"/>
      <c r="EV182" s="134"/>
    </row>
    <row r="183" spans="1:152" s="22" customFormat="1" ht="36.75" customHeight="1">
      <c r="A183" s="124" t="s">
        <v>156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6" t="s">
        <v>390</v>
      </c>
      <c r="V183" s="126"/>
      <c r="W183" s="126"/>
      <c r="X183" s="126"/>
      <c r="Y183" s="126"/>
      <c r="Z183" s="126"/>
      <c r="AA183" s="126"/>
      <c r="AB183" s="126"/>
      <c r="AC183" s="126"/>
      <c r="AD183" s="126" t="s">
        <v>99</v>
      </c>
      <c r="AE183" s="126"/>
      <c r="AF183" s="126"/>
      <c r="AG183" s="126"/>
      <c r="AH183" s="126"/>
      <c r="AI183" s="126"/>
      <c r="AJ183" s="126"/>
      <c r="AK183" s="126"/>
      <c r="AL183" s="126"/>
      <c r="AM183" s="126" t="s">
        <v>95</v>
      </c>
      <c r="AN183" s="126"/>
      <c r="AO183" s="126"/>
      <c r="AP183" s="126"/>
      <c r="AQ183" s="126"/>
      <c r="AR183" s="126"/>
      <c r="AS183" s="126"/>
      <c r="AT183" s="126"/>
      <c r="AU183" s="126"/>
      <c r="AV183" s="126" t="s">
        <v>351</v>
      </c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126"/>
      <c r="BH183" s="126" t="s">
        <v>131</v>
      </c>
      <c r="BI183" s="126"/>
      <c r="BJ183" s="126"/>
      <c r="BK183" s="126"/>
      <c r="BL183" s="126"/>
      <c r="BM183" s="126"/>
      <c r="BN183" s="126"/>
      <c r="BO183" s="126"/>
      <c r="BP183" s="126"/>
      <c r="BQ183" s="121">
        <f>BQ184</f>
        <v>90000</v>
      </c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7">
        <f t="shared" si="17"/>
        <v>90000</v>
      </c>
      <c r="CC183" s="128"/>
      <c r="CD183" s="128"/>
      <c r="CE183" s="128"/>
      <c r="CF183" s="128"/>
      <c r="CG183" s="128"/>
      <c r="CH183" s="128"/>
      <c r="CI183" s="1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2"/>
      <c r="DF183" s="122"/>
      <c r="DG183" s="122"/>
      <c r="DH183" s="122"/>
      <c r="DI183" s="122"/>
      <c r="DJ183" s="122"/>
      <c r="DK183" s="122"/>
      <c r="DL183" s="29"/>
      <c r="DM183" s="29"/>
      <c r="DN183" s="29"/>
      <c r="DO183" s="29"/>
      <c r="DP183" s="29"/>
      <c r="DQ183" s="29"/>
      <c r="DR183" s="29"/>
      <c r="DS183" s="29"/>
      <c r="DT183" s="29"/>
      <c r="DU183" s="121"/>
      <c r="DV183" s="121"/>
      <c r="DW183" s="121"/>
      <c r="DX183" s="121"/>
      <c r="DY183" s="121"/>
      <c r="DZ183" s="121"/>
      <c r="EA183" s="121"/>
      <c r="EB183" s="121"/>
      <c r="EC183" s="121"/>
      <c r="ED183" s="121"/>
      <c r="EE183" s="121"/>
      <c r="EF183" s="121"/>
      <c r="EG183" s="122"/>
      <c r="EH183" s="122"/>
      <c r="EI183" s="122"/>
      <c r="EJ183" s="122"/>
      <c r="EK183" s="122"/>
      <c r="EL183" s="122"/>
      <c r="EM183" s="122"/>
      <c r="EN183" s="29"/>
      <c r="EO183" s="29"/>
      <c r="EP183" s="29"/>
      <c r="EQ183" s="29"/>
      <c r="ER183" s="29"/>
      <c r="ES183" s="29"/>
      <c r="ET183" s="29"/>
      <c r="EU183" s="29"/>
      <c r="EV183" s="29"/>
    </row>
    <row r="184" spans="1:152" s="22" customFormat="1" ht="32.25" customHeight="1">
      <c r="A184" s="124" t="s">
        <v>157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6" t="s">
        <v>391</v>
      </c>
      <c r="V184" s="126"/>
      <c r="W184" s="126"/>
      <c r="X184" s="126"/>
      <c r="Y184" s="126"/>
      <c r="Z184" s="126"/>
      <c r="AA184" s="126"/>
      <c r="AB184" s="126"/>
      <c r="AC184" s="126"/>
      <c r="AD184" s="126" t="s">
        <v>99</v>
      </c>
      <c r="AE184" s="126"/>
      <c r="AF184" s="126"/>
      <c r="AG184" s="126"/>
      <c r="AH184" s="126"/>
      <c r="AI184" s="126"/>
      <c r="AJ184" s="126"/>
      <c r="AK184" s="126"/>
      <c r="AL184" s="126"/>
      <c r="AM184" s="126" t="s">
        <v>95</v>
      </c>
      <c r="AN184" s="126"/>
      <c r="AO184" s="126"/>
      <c r="AP184" s="126"/>
      <c r="AQ184" s="126"/>
      <c r="AR184" s="126"/>
      <c r="AS184" s="126"/>
      <c r="AT184" s="126"/>
      <c r="AU184" s="126"/>
      <c r="AV184" s="126" t="s">
        <v>351</v>
      </c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 t="s">
        <v>135</v>
      </c>
      <c r="BI184" s="126"/>
      <c r="BJ184" s="126"/>
      <c r="BK184" s="126"/>
      <c r="BL184" s="126"/>
      <c r="BM184" s="126"/>
      <c r="BN184" s="126"/>
      <c r="BO184" s="126"/>
      <c r="BP184" s="126"/>
      <c r="BQ184" s="121">
        <f>BQ185</f>
        <v>90000</v>
      </c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7">
        <f t="shared" si="17"/>
        <v>90000</v>
      </c>
      <c r="CC184" s="128"/>
      <c r="CD184" s="128"/>
      <c r="CE184" s="128"/>
      <c r="CF184" s="128"/>
      <c r="CG184" s="128"/>
      <c r="CH184" s="128"/>
      <c r="CI184" s="1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2"/>
      <c r="DF184" s="122"/>
      <c r="DG184" s="122"/>
      <c r="DH184" s="122"/>
      <c r="DI184" s="122"/>
      <c r="DJ184" s="122"/>
      <c r="DK184" s="122"/>
      <c r="DL184" s="29"/>
      <c r="DM184" s="29"/>
      <c r="DN184" s="29"/>
      <c r="DO184" s="29"/>
      <c r="DP184" s="29"/>
      <c r="DQ184" s="29"/>
      <c r="DR184" s="29"/>
      <c r="DS184" s="29"/>
      <c r="DT184" s="29"/>
      <c r="DU184" s="121"/>
      <c r="DV184" s="121"/>
      <c r="DW184" s="121"/>
      <c r="DX184" s="121"/>
      <c r="DY184" s="121"/>
      <c r="DZ184" s="121"/>
      <c r="EA184" s="121"/>
      <c r="EB184" s="121"/>
      <c r="EC184" s="121"/>
      <c r="ED184" s="121"/>
      <c r="EE184" s="121"/>
      <c r="EF184" s="121"/>
      <c r="EG184" s="122"/>
      <c r="EH184" s="122"/>
      <c r="EI184" s="122"/>
      <c r="EJ184" s="122"/>
      <c r="EK184" s="122"/>
      <c r="EL184" s="122"/>
      <c r="EM184" s="122"/>
      <c r="EN184" s="29"/>
      <c r="EO184" s="29"/>
      <c r="EP184" s="29"/>
      <c r="EQ184" s="29"/>
      <c r="ER184" s="29"/>
      <c r="ES184" s="29"/>
      <c r="ET184" s="29"/>
      <c r="EU184" s="29"/>
      <c r="EV184" s="29"/>
    </row>
    <row r="185" spans="1:152" s="22" customFormat="1" ht="30.75" customHeight="1">
      <c r="A185" s="124" t="s">
        <v>158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6" t="s">
        <v>392</v>
      </c>
      <c r="V185" s="126"/>
      <c r="W185" s="126"/>
      <c r="X185" s="126"/>
      <c r="Y185" s="126"/>
      <c r="Z185" s="126"/>
      <c r="AA185" s="126"/>
      <c r="AB185" s="126"/>
      <c r="AC185" s="126"/>
      <c r="AD185" s="126" t="s">
        <v>99</v>
      </c>
      <c r="AE185" s="126"/>
      <c r="AF185" s="126"/>
      <c r="AG185" s="126"/>
      <c r="AH185" s="126"/>
      <c r="AI185" s="126"/>
      <c r="AJ185" s="126"/>
      <c r="AK185" s="126"/>
      <c r="AL185" s="126"/>
      <c r="AM185" s="126" t="s">
        <v>95</v>
      </c>
      <c r="AN185" s="126"/>
      <c r="AO185" s="126"/>
      <c r="AP185" s="126"/>
      <c r="AQ185" s="126"/>
      <c r="AR185" s="126"/>
      <c r="AS185" s="126"/>
      <c r="AT185" s="126"/>
      <c r="AU185" s="126"/>
      <c r="AV185" s="126" t="s">
        <v>351</v>
      </c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 t="s">
        <v>83</v>
      </c>
      <c r="BI185" s="126"/>
      <c r="BJ185" s="126"/>
      <c r="BK185" s="126"/>
      <c r="BL185" s="126"/>
      <c r="BM185" s="126"/>
      <c r="BN185" s="126"/>
      <c r="BO185" s="126"/>
      <c r="BP185" s="126"/>
      <c r="BQ185" s="121">
        <v>90000</v>
      </c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7">
        <f t="shared" si="17"/>
        <v>90000</v>
      </c>
      <c r="CC185" s="128"/>
      <c r="CD185" s="128"/>
      <c r="CE185" s="128"/>
      <c r="CF185" s="128"/>
      <c r="CG185" s="128"/>
      <c r="CH185" s="128"/>
      <c r="CI185" s="1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2"/>
      <c r="DF185" s="122"/>
      <c r="DG185" s="122"/>
      <c r="DH185" s="122"/>
      <c r="DI185" s="122"/>
      <c r="DJ185" s="122"/>
      <c r="DK185" s="122"/>
      <c r="DL185" s="29"/>
      <c r="DM185" s="29"/>
      <c r="DN185" s="29"/>
      <c r="DO185" s="29"/>
      <c r="DP185" s="29"/>
      <c r="DQ185" s="29"/>
      <c r="DR185" s="29"/>
      <c r="DS185" s="29"/>
      <c r="DT185" s="29"/>
      <c r="DU185" s="121"/>
      <c r="DV185" s="121"/>
      <c r="DW185" s="121"/>
      <c r="DX185" s="121"/>
      <c r="DY185" s="121"/>
      <c r="DZ185" s="121"/>
      <c r="EA185" s="121"/>
      <c r="EB185" s="121"/>
      <c r="EC185" s="121"/>
      <c r="ED185" s="121"/>
      <c r="EE185" s="121"/>
      <c r="EF185" s="121"/>
      <c r="EG185" s="122"/>
      <c r="EH185" s="122"/>
      <c r="EI185" s="122"/>
      <c r="EJ185" s="122"/>
      <c r="EK185" s="122"/>
      <c r="EL185" s="122"/>
      <c r="EM185" s="122"/>
      <c r="EN185" s="29"/>
      <c r="EO185" s="29"/>
      <c r="EP185" s="29"/>
      <c r="EQ185" s="29"/>
      <c r="ER185" s="29"/>
      <c r="ES185" s="29"/>
      <c r="ET185" s="29"/>
      <c r="EU185" s="29"/>
      <c r="EV185" s="29"/>
    </row>
    <row r="186" spans="1:153" s="22" customFormat="1" ht="31.5" customHeight="1">
      <c r="A186" s="135" t="s">
        <v>225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7" t="s">
        <v>397</v>
      </c>
      <c r="V186" s="137"/>
      <c r="W186" s="137"/>
      <c r="X186" s="137"/>
      <c r="Y186" s="137"/>
      <c r="Z186" s="137"/>
      <c r="AA186" s="137"/>
      <c r="AB186" s="137"/>
      <c r="AC186" s="137"/>
      <c r="AD186" s="137" t="s">
        <v>99</v>
      </c>
      <c r="AE186" s="137"/>
      <c r="AF186" s="137"/>
      <c r="AG186" s="137"/>
      <c r="AH186" s="137"/>
      <c r="AI186" s="137"/>
      <c r="AJ186" s="137"/>
      <c r="AK186" s="137"/>
      <c r="AL186" s="137"/>
      <c r="AM186" s="137" t="s">
        <v>95</v>
      </c>
      <c r="AN186" s="137"/>
      <c r="AO186" s="137"/>
      <c r="AP186" s="137"/>
      <c r="AQ186" s="137"/>
      <c r="AR186" s="137"/>
      <c r="AS186" s="137"/>
      <c r="AT186" s="137"/>
      <c r="AU186" s="137"/>
      <c r="AV186" s="137" t="s">
        <v>101</v>
      </c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2">
        <f>BQ187</f>
        <v>200000</v>
      </c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8">
        <f t="shared" si="12"/>
        <v>200000</v>
      </c>
      <c r="CC186" s="139"/>
      <c r="CD186" s="139"/>
      <c r="CE186" s="139"/>
      <c r="CF186" s="139"/>
      <c r="CG186" s="139"/>
      <c r="CH186" s="139"/>
      <c r="CI186" s="140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2">
        <f>CS187</f>
        <v>1200000</v>
      </c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>
        <f t="shared" si="13"/>
        <v>1200000</v>
      </c>
      <c r="DE186" s="133"/>
      <c r="DF186" s="133"/>
      <c r="DG186" s="133"/>
      <c r="DH186" s="133"/>
      <c r="DI186" s="133"/>
      <c r="DJ186" s="133"/>
      <c r="DK186" s="133"/>
      <c r="DL186" s="134"/>
      <c r="DM186" s="134"/>
      <c r="DN186" s="134"/>
      <c r="DO186" s="134"/>
      <c r="DP186" s="134"/>
      <c r="DQ186" s="134"/>
      <c r="DR186" s="134"/>
      <c r="DS186" s="134"/>
      <c r="DT186" s="134"/>
      <c r="DU186" s="132">
        <f>CS186</f>
        <v>1200000</v>
      </c>
      <c r="DV186" s="132"/>
      <c r="DW186" s="132"/>
      <c r="DX186" s="132"/>
      <c r="DY186" s="132"/>
      <c r="DZ186" s="132"/>
      <c r="EA186" s="132"/>
      <c r="EB186" s="132"/>
      <c r="EC186" s="132"/>
      <c r="ED186" s="132"/>
      <c r="EE186" s="132"/>
      <c r="EF186" s="132">
        <f aca="true" t="shared" si="18" ref="EF186:EF192">DU186</f>
        <v>1200000</v>
      </c>
      <c r="EG186" s="133"/>
      <c r="EH186" s="133"/>
      <c r="EI186" s="133"/>
      <c r="EJ186" s="133"/>
      <c r="EK186" s="133"/>
      <c r="EL186" s="133"/>
      <c r="EM186" s="133"/>
      <c r="EN186" s="134"/>
      <c r="EO186" s="134"/>
      <c r="EP186" s="134"/>
      <c r="EQ186" s="134"/>
      <c r="ER186" s="134"/>
      <c r="ES186" s="134"/>
      <c r="ET186" s="134"/>
      <c r="EU186" s="134"/>
      <c r="EV186" s="134"/>
      <c r="EW186" s="26"/>
    </row>
    <row r="187" spans="1:152" s="22" customFormat="1" ht="27.75" customHeight="1">
      <c r="A187" s="124" t="s">
        <v>156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6" t="s">
        <v>398</v>
      </c>
      <c r="V187" s="126"/>
      <c r="W187" s="126"/>
      <c r="X187" s="126"/>
      <c r="Y187" s="126"/>
      <c r="Z187" s="126"/>
      <c r="AA187" s="126"/>
      <c r="AB187" s="126"/>
      <c r="AC187" s="126"/>
      <c r="AD187" s="126" t="s">
        <v>99</v>
      </c>
      <c r="AE187" s="126"/>
      <c r="AF187" s="126"/>
      <c r="AG187" s="126"/>
      <c r="AH187" s="126"/>
      <c r="AI187" s="126"/>
      <c r="AJ187" s="126"/>
      <c r="AK187" s="126"/>
      <c r="AL187" s="126"/>
      <c r="AM187" s="126" t="s">
        <v>95</v>
      </c>
      <c r="AN187" s="126"/>
      <c r="AO187" s="126"/>
      <c r="AP187" s="126"/>
      <c r="AQ187" s="126"/>
      <c r="AR187" s="126"/>
      <c r="AS187" s="126"/>
      <c r="AT187" s="126"/>
      <c r="AU187" s="126"/>
      <c r="AV187" s="126" t="s">
        <v>101</v>
      </c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 t="s">
        <v>131</v>
      </c>
      <c r="BI187" s="126"/>
      <c r="BJ187" s="126"/>
      <c r="BK187" s="126"/>
      <c r="BL187" s="126"/>
      <c r="BM187" s="126"/>
      <c r="BN187" s="126"/>
      <c r="BO187" s="126"/>
      <c r="BP187" s="126"/>
      <c r="BQ187" s="121">
        <f>BQ188</f>
        <v>200000</v>
      </c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7">
        <f t="shared" si="12"/>
        <v>200000</v>
      </c>
      <c r="CC187" s="128"/>
      <c r="CD187" s="128"/>
      <c r="CE187" s="128"/>
      <c r="CF187" s="128"/>
      <c r="CG187" s="128"/>
      <c r="CH187" s="128"/>
      <c r="CI187" s="1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121">
        <f>CS188</f>
        <v>1200000</v>
      </c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>
        <f t="shared" si="13"/>
        <v>1200000</v>
      </c>
      <c r="DE187" s="122"/>
      <c r="DF187" s="122"/>
      <c r="DG187" s="122"/>
      <c r="DH187" s="122"/>
      <c r="DI187" s="122"/>
      <c r="DJ187" s="122"/>
      <c r="DK187" s="122"/>
      <c r="DL187" s="29"/>
      <c r="DM187" s="29"/>
      <c r="DN187" s="29"/>
      <c r="DO187" s="29"/>
      <c r="DP187" s="29"/>
      <c r="DQ187" s="29"/>
      <c r="DR187" s="29"/>
      <c r="DS187" s="29"/>
      <c r="DT187" s="29"/>
      <c r="DU187" s="121">
        <f>CS187</f>
        <v>1200000</v>
      </c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>
        <f t="shared" si="18"/>
        <v>1200000</v>
      </c>
      <c r="EG187" s="122"/>
      <c r="EH187" s="122"/>
      <c r="EI187" s="122"/>
      <c r="EJ187" s="122"/>
      <c r="EK187" s="122"/>
      <c r="EL187" s="122"/>
      <c r="EM187" s="122"/>
      <c r="EN187" s="29"/>
      <c r="EO187" s="29"/>
      <c r="EP187" s="29"/>
      <c r="EQ187" s="29"/>
      <c r="ER187" s="29"/>
      <c r="ES187" s="29"/>
      <c r="ET187" s="29"/>
      <c r="EU187" s="29"/>
      <c r="EV187" s="29"/>
    </row>
    <row r="188" spans="1:152" s="22" customFormat="1" ht="36.75" customHeight="1">
      <c r="A188" s="124" t="s">
        <v>157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6" t="s">
        <v>399</v>
      </c>
      <c r="V188" s="126"/>
      <c r="W188" s="126"/>
      <c r="X188" s="126"/>
      <c r="Y188" s="126"/>
      <c r="Z188" s="126"/>
      <c r="AA188" s="126"/>
      <c r="AB188" s="126"/>
      <c r="AC188" s="126"/>
      <c r="AD188" s="126" t="s">
        <v>99</v>
      </c>
      <c r="AE188" s="126"/>
      <c r="AF188" s="126"/>
      <c r="AG188" s="126"/>
      <c r="AH188" s="126"/>
      <c r="AI188" s="126"/>
      <c r="AJ188" s="126"/>
      <c r="AK188" s="126"/>
      <c r="AL188" s="126"/>
      <c r="AM188" s="126" t="s">
        <v>95</v>
      </c>
      <c r="AN188" s="126"/>
      <c r="AO188" s="126"/>
      <c r="AP188" s="126"/>
      <c r="AQ188" s="126"/>
      <c r="AR188" s="126"/>
      <c r="AS188" s="126"/>
      <c r="AT188" s="126"/>
      <c r="AU188" s="126"/>
      <c r="AV188" s="126" t="s">
        <v>101</v>
      </c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 t="s">
        <v>135</v>
      </c>
      <c r="BI188" s="126"/>
      <c r="BJ188" s="126"/>
      <c r="BK188" s="126"/>
      <c r="BL188" s="126"/>
      <c r="BM188" s="126"/>
      <c r="BN188" s="126"/>
      <c r="BO188" s="126"/>
      <c r="BP188" s="126"/>
      <c r="BQ188" s="121">
        <f>BQ189</f>
        <v>200000</v>
      </c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7">
        <f t="shared" si="12"/>
        <v>200000</v>
      </c>
      <c r="CC188" s="128"/>
      <c r="CD188" s="128"/>
      <c r="CE188" s="128"/>
      <c r="CF188" s="128"/>
      <c r="CG188" s="128"/>
      <c r="CH188" s="128"/>
      <c r="CI188" s="1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121">
        <f>CS189</f>
        <v>1200000</v>
      </c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>
        <f t="shared" si="13"/>
        <v>1200000</v>
      </c>
      <c r="DE188" s="122"/>
      <c r="DF188" s="122"/>
      <c r="DG188" s="122"/>
      <c r="DH188" s="122"/>
      <c r="DI188" s="122"/>
      <c r="DJ188" s="122"/>
      <c r="DK188" s="122"/>
      <c r="DL188" s="29"/>
      <c r="DM188" s="29"/>
      <c r="DN188" s="29"/>
      <c r="DO188" s="29"/>
      <c r="DP188" s="29"/>
      <c r="DQ188" s="29"/>
      <c r="DR188" s="29"/>
      <c r="DS188" s="29"/>
      <c r="DT188" s="29"/>
      <c r="DU188" s="121">
        <f>CS188</f>
        <v>1200000</v>
      </c>
      <c r="DV188" s="121"/>
      <c r="DW188" s="121"/>
      <c r="DX188" s="121"/>
      <c r="DY188" s="121"/>
      <c r="DZ188" s="121"/>
      <c r="EA188" s="121"/>
      <c r="EB188" s="121"/>
      <c r="EC188" s="121"/>
      <c r="ED188" s="121"/>
      <c r="EE188" s="121"/>
      <c r="EF188" s="121">
        <f t="shared" si="18"/>
        <v>1200000</v>
      </c>
      <c r="EG188" s="122"/>
      <c r="EH188" s="122"/>
      <c r="EI188" s="122"/>
      <c r="EJ188" s="122"/>
      <c r="EK188" s="122"/>
      <c r="EL188" s="122"/>
      <c r="EM188" s="122"/>
      <c r="EN188" s="29"/>
      <c r="EO188" s="29"/>
      <c r="EP188" s="29"/>
      <c r="EQ188" s="29"/>
      <c r="ER188" s="29"/>
      <c r="ES188" s="29"/>
      <c r="ET188" s="29"/>
      <c r="EU188" s="29"/>
      <c r="EV188" s="29"/>
    </row>
    <row r="189" spans="1:152" s="22" customFormat="1" ht="12.75" customHeight="1">
      <c r="A189" s="124" t="s">
        <v>158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6" t="s">
        <v>400</v>
      </c>
      <c r="V189" s="126"/>
      <c r="W189" s="126"/>
      <c r="X189" s="126"/>
      <c r="Y189" s="126"/>
      <c r="Z189" s="126"/>
      <c r="AA189" s="126"/>
      <c r="AB189" s="126"/>
      <c r="AC189" s="126"/>
      <c r="AD189" s="126" t="s">
        <v>99</v>
      </c>
      <c r="AE189" s="126"/>
      <c r="AF189" s="126"/>
      <c r="AG189" s="126"/>
      <c r="AH189" s="126"/>
      <c r="AI189" s="126"/>
      <c r="AJ189" s="126"/>
      <c r="AK189" s="126"/>
      <c r="AL189" s="126"/>
      <c r="AM189" s="126" t="s">
        <v>95</v>
      </c>
      <c r="AN189" s="126"/>
      <c r="AO189" s="126"/>
      <c r="AP189" s="126"/>
      <c r="AQ189" s="126"/>
      <c r="AR189" s="126"/>
      <c r="AS189" s="126"/>
      <c r="AT189" s="126"/>
      <c r="AU189" s="126"/>
      <c r="AV189" s="126" t="s">
        <v>101</v>
      </c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 t="s">
        <v>83</v>
      </c>
      <c r="BI189" s="126"/>
      <c r="BJ189" s="126"/>
      <c r="BK189" s="126"/>
      <c r="BL189" s="126"/>
      <c r="BM189" s="126"/>
      <c r="BN189" s="126"/>
      <c r="BO189" s="126"/>
      <c r="BP189" s="126"/>
      <c r="BQ189" s="121">
        <v>200000</v>
      </c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28">
        <f t="shared" si="12"/>
        <v>200000</v>
      </c>
      <c r="CC189" s="123"/>
      <c r="CD189" s="123"/>
      <c r="CE189" s="123"/>
      <c r="CF189" s="123"/>
      <c r="CG189" s="123"/>
      <c r="CH189" s="123"/>
      <c r="CI189" s="123"/>
      <c r="CJ189" s="29"/>
      <c r="CK189" s="29"/>
      <c r="CL189" s="29"/>
      <c r="CM189" s="29"/>
      <c r="CN189" s="29"/>
      <c r="CO189" s="29"/>
      <c r="CP189" s="29"/>
      <c r="CQ189" s="29"/>
      <c r="CR189" s="29"/>
      <c r="CS189" s="121">
        <v>1200000</v>
      </c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>
        <f t="shared" si="13"/>
        <v>1200000</v>
      </c>
      <c r="DE189" s="122"/>
      <c r="DF189" s="122"/>
      <c r="DG189" s="122"/>
      <c r="DH189" s="122"/>
      <c r="DI189" s="122"/>
      <c r="DJ189" s="122"/>
      <c r="DK189" s="122"/>
      <c r="DL189" s="29"/>
      <c r="DM189" s="29"/>
      <c r="DN189" s="29"/>
      <c r="DO189" s="29"/>
      <c r="DP189" s="29"/>
      <c r="DQ189" s="29"/>
      <c r="DR189" s="29"/>
      <c r="DS189" s="29"/>
      <c r="DT189" s="29"/>
      <c r="DU189" s="121">
        <f>CS189</f>
        <v>1200000</v>
      </c>
      <c r="DV189" s="121"/>
      <c r="DW189" s="121"/>
      <c r="DX189" s="121"/>
      <c r="DY189" s="121"/>
      <c r="DZ189" s="121"/>
      <c r="EA189" s="121"/>
      <c r="EB189" s="121"/>
      <c r="EC189" s="121"/>
      <c r="ED189" s="121"/>
      <c r="EE189" s="121"/>
      <c r="EF189" s="121">
        <f t="shared" si="18"/>
        <v>1200000</v>
      </c>
      <c r="EG189" s="122"/>
      <c r="EH189" s="122"/>
      <c r="EI189" s="122"/>
      <c r="EJ189" s="122"/>
      <c r="EK189" s="122"/>
      <c r="EL189" s="122"/>
      <c r="EM189" s="122"/>
      <c r="EN189" s="29"/>
      <c r="EO189" s="29"/>
      <c r="EP189" s="29"/>
      <c r="EQ189" s="29"/>
      <c r="ER189" s="29"/>
      <c r="ES189" s="29"/>
      <c r="ET189" s="29"/>
      <c r="EU189" s="29"/>
      <c r="EV189" s="29"/>
    </row>
    <row r="190" spans="1:152" s="22" customFormat="1" ht="12.75" customHeight="1">
      <c r="A190" s="144" t="s">
        <v>109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34"/>
      <c r="V190" s="34"/>
      <c r="W190" s="34"/>
      <c r="X190" s="34"/>
      <c r="Y190" s="34"/>
      <c r="Z190" s="34"/>
      <c r="AA190" s="34"/>
      <c r="AB190" s="34"/>
      <c r="AC190" s="34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1"/>
      <c r="BR190" s="141"/>
      <c r="BS190" s="141"/>
      <c r="BT190" s="141"/>
      <c r="BU190" s="141"/>
      <c r="BV190" s="141"/>
      <c r="BW190" s="141"/>
      <c r="BX190" s="141"/>
      <c r="BY190" s="141"/>
      <c r="BZ190" s="141"/>
      <c r="CA190" s="141"/>
      <c r="CB190" s="142"/>
      <c r="CC190" s="142"/>
      <c r="CD190" s="142"/>
      <c r="CE190" s="142"/>
      <c r="CF190" s="142"/>
      <c r="CG190" s="142"/>
      <c r="CH190" s="142"/>
      <c r="CI190" s="142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1">
        <v>266135</v>
      </c>
      <c r="CT190" s="141"/>
      <c r="CU190" s="141"/>
      <c r="CV190" s="141"/>
      <c r="CW190" s="141"/>
      <c r="CX190" s="141"/>
      <c r="CY190" s="141"/>
      <c r="CZ190" s="141"/>
      <c r="DA190" s="141"/>
      <c r="DB190" s="141"/>
      <c r="DC190" s="141"/>
      <c r="DD190" s="141">
        <f t="shared" si="13"/>
        <v>266135</v>
      </c>
      <c r="DE190" s="141"/>
      <c r="DF190" s="141"/>
      <c r="DG190" s="141"/>
      <c r="DH190" s="141"/>
      <c r="DI190" s="141"/>
      <c r="DJ190" s="141"/>
      <c r="DK190" s="141"/>
      <c r="DL190" s="141"/>
      <c r="DM190" s="141"/>
      <c r="DN190" s="141"/>
      <c r="DO190" s="141"/>
      <c r="DP190" s="141"/>
      <c r="DQ190" s="141"/>
      <c r="DR190" s="141"/>
      <c r="DS190" s="141"/>
      <c r="DT190" s="141"/>
      <c r="DU190" s="141">
        <v>546998</v>
      </c>
      <c r="DV190" s="141"/>
      <c r="DW190" s="141"/>
      <c r="DX190" s="141"/>
      <c r="DY190" s="141"/>
      <c r="DZ190" s="141"/>
      <c r="EA190" s="141"/>
      <c r="EB190" s="141"/>
      <c r="EC190" s="141"/>
      <c r="ED190" s="141"/>
      <c r="EE190" s="141"/>
      <c r="EF190" s="121">
        <f t="shared" si="18"/>
        <v>546998</v>
      </c>
      <c r="EG190" s="122"/>
      <c r="EH190" s="122"/>
      <c r="EI190" s="122"/>
      <c r="EJ190" s="122"/>
      <c r="EK190" s="122"/>
      <c r="EL190" s="122"/>
      <c r="EM190" s="122"/>
      <c r="EN190" s="126"/>
      <c r="EO190" s="126"/>
      <c r="EP190" s="126"/>
      <c r="EQ190" s="126"/>
      <c r="ER190" s="126"/>
      <c r="ES190" s="126"/>
      <c r="ET190" s="126"/>
      <c r="EU190" s="126"/>
      <c r="EV190" s="126"/>
    </row>
    <row r="191" spans="1:152" s="22" customFormat="1" ht="13.5" customHeight="1" thickBot="1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9"/>
      <c r="AE191" s="180"/>
      <c r="AF191" s="180"/>
      <c r="AG191" s="180"/>
      <c r="AH191" s="180"/>
      <c r="AI191" s="180"/>
      <c r="AJ191" s="180"/>
      <c r="AK191" s="180"/>
      <c r="AL191" s="181"/>
      <c r="AM191" s="185"/>
      <c r="AN191" s="180"/>
      <c r="AO191" s="180"/>
      <c r="AP191" s="180"/>
      <c r="AQ191" s="180"/>
      <c r="AR191" s="180"/>
      <c r="AS191" s="180"/>
      <c r="AT191" s="180"/>
      <c r="AU191" s="181"/>
      <c r="AV191" s="185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1"/>
      <c r="BH191" s="185"/>
      <c r="BI191" s="180"/>
      <c r="BJ191" s="180"/>
      <c r="BK191" s="180"/>
      <c r="BL191" s="180"/>
      <c r="BM191" s="180"/>
      <c r="BN191" s="180"/>
      <c r="BO191" s="180"/>
      <c r="BP191" s="181"/>
      <c r="BQ191" s="188">
        <f>BQ9+BQ87+BQ117+BQ163+BQ99</f>
        <v>9960982.29</v>
      </c>
      <c r="BR191" s="189"/>
      <c r="BS191" s="189"/>
      <c r="BT191" s="189"/>
      <c r="BU191" s="189"/>
      <c r="BV191" s="189"/>
      <c r="BW191" s="189"/>
      <c r="BX191" s="189"/>
      <c r="BY191" s="189"/>
      <c r="BZ191" s="189"/>
      <c r="CA191" s="190"/>
      <c r="CB191" s="166">
        <f>BQ191</f>
        <v>9960982.29</v>
      </c>
      <c r="CC191" s="167"/>
      <c r="CD191" s="167"/>
      <c r="CE191" s="167"/>
      <c r="CF191" s="167"/>
      <c r="CG191" s="167"/>
      <c r="CH191" s="167"/>
      <c r="CI191" s="168"/>
      <c r="CJ191" s="169" t="s">
        <v>36</v>
      </c>
      <c r="CK191" s="169"/>
      <c r="CL191" s="169"/>
      <c r="CM191" s="169"/>
      <c r="CN191" s="169"/>
      <c r="CO191" s="169"/>
      <c r="CP191" s="169"/>
      <c r="CQ191" s="169"/>
      <c r="CR191" s="169"/>
      <c r="CS191" s="161">
        <f>CS9+CS87+CS117+CS163+CS190+CS99</f>
        <v>10822588.86</v>
      </c>
      <c r="CT191" s="162"/>
      <c r="CU191" s="162"/>
      <c r="CV191" s="162"/>
      <c r="CW191" s="162"/>
      <c r="CX191" s="162"/>
      <c r="CY191" s="162"/>
      <c r="CZ191" s="162"/>
      <c r="DA191" s="162"/>
      <c r="DB191" s="162"/>
      <c r="DC191" s="162"/>
      <c r="DD191" s="186">
        <f t="shared" si="13"/>
        <v>10822588.86</v>
      </c>
      <c r="DE191" s="187"/>
      <c r="DF191" s="187"/>
      <c r="DG191" s="187"/>
      <c r="DH191" s="187"/>
      <c r="DI191" s="187"/>
      <c r="DJ191" s="187"/>
      <c r="DK191" s="187"/>
      <c r="DL191" s="169" t="s">
        <v>36</v>
      </c>
      <c r="DM191" s="169"/>
      <c r="DN191" s="169"/>
      <c r="DO191" s="169"/>
      <c r="DP191" s="169"/>
      <c r="DQ191" s="169"/>
      <c r="DR191" s="169"/>
      <c r="DS191" s="169"/>
      <c r="DT191" s="169"/>
      <c r="DU191" s="161">
        <f>DU163+DU117+DU99+DU87+DU9+DU190</f>
        <v>12109151.86</v>
      </c>
      <c r="DV191" s="162"/>
      <c r="DW191" s="162"/>
      <c r="DX191" s="162"/>
      <c r="DY191" s="162"/>
      <c r="DZ191" s="162"/>
      <c r="EA191" s="162"/>
      <c r="EB191" s="162"/>
      <c r="EC191" s="162"/>
      <c r="ED191" s="162"/>
      <c r="EE191" s="162"/>
      <c r="EF191" s="186">
        <f t="shared" si="18"/>
        <v>12109151.86</v>
      </c>
      <c r="EG191" s="187"/>
      <c r="EH191" s="187"/>
      <c r="EI191" s="187"/>
      <c r="EJ191" s="187"/>
      <c r="EK191" s="187"/>
      <c r="EL191" s="187"/>
      <c r="EM191" s="187"/>
      <c r="EN191" s="163" t="s">
        <v>36</v>
      </c>
      <c r="EO191" s="164"/>
      <c r="EP191" s="164"/>
      <c r="EQ191" s="164"/>
      <c r="ER191" s="164"/>
      <c r="ES191" s="164"/>
      <c r="ET191" s="164"/>
      <c r="EU191" s="164"/>
      <c r="EV191" s="165"/>
    </row>
    <row r="192" spans="60:152" s="22" customFormat="1" ht="13.5" thickBot="1">
      <c r="BH192" s="203" t="s">
        <v>67</v>
      </c>
      <c r="BI192" s="204"/>
      <c r="BJ192" s="204"/>
      <c r="BK192" s="204"/>
      <c r="BL192" s="204"/>
      <c r="BM192" s="204"/>
      <c r="BN192" s="204"/>
      <c r="BO192" s="204"/>
      <c r="BP192" s="205"/>
      <c r="BQ192" s="193">
        <f>BQ191</f>
        <v>9960982.29</v>
      </c>
      <c r="BR192" s="194"/>
      <c r="BS192" s="194"/>
      <c r="BT192" s="194"/>
      <c r="BU192" s="194"/>
      <c r="BV192" s="194"/>
      <c r="BW192" s="194"/>
      <c r="BX192" s="194"/>
      <c r="BY192" s="194"/>
      <c r="BZ192" s="194"/>
      <c r="CA192" s="195"/>
      <c r="CB192" s="196">
        <f>BQ192</f>
        <v>9960982.29</v>
      </c>
      <c r="CC192" s="194"/>
      <c r="CD192" s="194"/>
      <c r="CE192" s="194"/>
      <c r="CF192" s="194"/>
      <c r="CG192" s="194"/>
      <c r="CH192" s="194"/>
      <c r="CI192" s="195"/>
      <c r="CJ192" s="197" t="s">
        <v>36</v>
      </c>
      <c r="CK192" s="197"/>
      <c r="CL192" s="197"/>
      <c r="CM192" s="197"/>
      <c r="CN192" s="197"/>
      <c r="CO192" s="197"/>
      <c r="CP192" s="197"/>
      <c r="CQ192" s="197"/>
      <c r="CR192" s="197"/>
      <c r="CS192" s="191">
        <f>CS191</f>
        <v>10822588.86</v>
      </c>
      <c r="CT192" s="192"/>
      <c r="CU192" s="192"/>
      <c r="CV192" s="192"/>
      <c r="CW192" s="192"/>
      <c r="CX192" s="192"/>
      <c r="CY192" s="192"/>
      <c r="CZ192" s="192"/>
      <c r="DA192" s="192"/>
      <c r="DB192" s="192"/>
      <c r="DC192" s="192"/>
      <c r="DD192" s="198">
        <f t="shared" si="13"/>
        <v>10822588.86</v>
      </c>
      <c r="DE192" s="199"/>
      <c r="DF192" s="199"/>
      <c r="DG192" s="199"/>
      <c r="DH192" s="199"/>
      <c r="DI192" s="199"/>
      <c r="DJ192" s="199"/>
      <c r="DK192" s="199"/>
      <c r="DL192" s="197" t="s">
        <v>36</v>
      </c>
      <c r="DM192" s="197"/>
      <c r="DN192" s="197"/>
      <c r="DO192" s="197"/>
      <c r="DP192" s="197"/>
      <c r="DQ192" s="197"/>
      <c r="DR192" s="197"/>
      <c r="DS192" s="197"/>
      <c r="DT192" s="197"/>
      <c r="DU192" s="191">
        <f>DU191</f>
        <v>12109151.86</v>
      </c>
      <c r="DV192" s="192"/>
      <c r="DW192" s="192"/>
      <c r="DX192" s="192"/>
      <c r="DY192" s="192"/>
      <c r="DZ192" s="192"/>
      <c r="EA192" s="192"/>
      <c r="EB192" s="192"/>
      <c r="EC192" s="192"/>
      <c r="ED192" s="192"/>
      <c r="EE192" s="192"/>
      <c r="EF192" s="191">
        <f t="shared" si="18"/>
        <v>12109151.86</v>
      </c>
      <c r="EG192" s="192"/>
      <c r="EH192" s="192"/>
      <c r="EI192" s="192"/>
      <c r="EJ192" s="192"/>
      <c r="EK192" s="192"/>
      <c r="EL192" s="192"/>
      <c r="EM192" s="192"/>
      <c r="EN192" s="200" t="s">
        <v>36</v>
      </c>
      <c r="EO192" s="201"/>
      <c r="EP192" s="201"/>
      <c r="EQ192" s="201"/>
      <c r="ER192" s="201"/>
      <c r="ES192" s="201"/>
      <c r="ET192" s="201"/>
      <c r="EU192" s="201"/>
      <c r="EV192" s="202"/>
    </row>
    <row r="194" spans="1:152" s="6" customFormat="1" ht="51" customHeight="1">
      <c r="A194" s="206" t="s">
        <v>52</v>
      </c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  <c r="BZ194" s="206"/>
      <c r="CA194" s="206"/>
      <c r="CB194" s="206"/>
      <c r="CC194" s="206"/>
      <c r="CD194" s="206"/>
      <c r="CE194" s="206"/>
      <c r="CF194" s="206"/>
      <c r="CG194" s="206"/>
      <c r="CH194" s="206"/>
      <c r="CI194" s="206"/>
      <c r="CJ194" s="206"/>
      <c r="CK194" s="206"/>
      <c r="CL194" s="206"/>
      <c r="CM194" s="206"/>
      <c r="CN194" s="206"/>
      <c r="CO194" s="206"/>
      <c r="CP194" s="206"/>
      <c r="CQ194" s="206"/>
      <c r="CR194" s="206"/>
      <c r="CS194" s="206"/>
      <c r="CT194" s="206"/>
      <c r="CU194" s="206"/>
      <c r="CV194" s="206"/>
      <c r="CW194" s="206"/>
      <c r="CX194" s="206"/>
      <c r="CY194" s="206"/>
      <c r="CZ194" s="206"/>
      <c r="DA194" s="206"/>
      <c r="DB194" s="206"/>
      <c r="DC194" s="206"/>
      <c r="DD194" s="206"/>
      <c r="DE194" s="206"/>
      <c r="DF194" s="206"/>
      <c r="DG194" s="206"/>
      <c r="DH194" s="206"/>
      <c r="DI194" s="206"/>
      <c r="DJ194" s="206"/>
      <c r="DK194" s="206"/>
      <c r="DL194" s="206"/>
      <c r="DM194" s="206"/>
      <c r="DN194" s="206"/>
      <c r="DO194" s="206"/>
      <c r="DP194" s="206"/>
      <c r="DQ194" s="206"/>
      <c r="DR194" s="206"/>
      <c r="DS194" s="206"/>
      <c r="DT194" s="206"/>
      <c r="DU194" s="206"/>
      <c r="DV194" s="206"/>
      <c r="DW194" s="206"/>
      <c r="DX194" s="206"/>
      <c r="DY194" s="206"/>
      <c r="DZ194" s="206"/>
      <c r="EA194" s="206"/>
      <c r="EB194" s="206"/>
      <c r="EC194" s="206"/>
      <c r="ED194" s="206"/>
      <c r="EE194" s="206"/>
      <c r="EF194" s="206"/>
      <c r="EG194" s="206"/>
      <c r="EH194" s="206"/>
      <c r="EI194" s="206"/>
      <c r="EJ194" s="206"/>
      <c r="EK194" s="206"/>
      <c r="EL194" s="206"/>
      <c r="EM194" s="206"/>
      <c r="EN194" s="206"/>
      <c r="EO194" s="206"/>
      <c r="EP194" s="206"/>
      <c r="EQ194" s="206"/>
      <c r="ER194" s="206"/>
      <c r="ES194" s="206"/>
      <c r="ET194" s="206"/>
      <c r="EU194" s="206"/>
      <c r="EV194" s="206"/>
    </row>
    <row r="196" spans="1:152" s="21" customFormat="1" ht="14.25" customHeight="1">
      <c r="A196" s="51" t="s">
        <v>0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182" t="s">
        <v>51</v>
      </c>
      <c r="V196" s="86"/>
      <c r="W196" s="86"/>
      <c r="X196" s="86"/>
      <c r="Y196" s="86"/>
      <c r="Z196" s="86"/>
      <c r="AA196" s="86"/>
      <c r="AB196" s="86"/>
      <c r="AC196" s="87"/>
      <c r="AD196" s="86" t="s">
        <v>32</v>
      </c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7"/>
      <c r="BQ196" s="55" t="s">
        <v>35</v>
      </c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</row>
    <row r="197" spans="1:152" s="21" customFormat="1" ht="14.2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183"/>
      <c r="V197" s="88"/>
      <c r="W197" s="88"/>
      <c r="X197" s="88"/>
      <c r="Y197" s="88"/>
      <c r="Z197" s="88"/>
      <c r="AA197" s="88"/>
      <c r="AB197" s="88"/>
      <c r="AC197" s="89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9"/>
      <c r="BQ197" s="57" t="s">
        <v>43</v>
      </c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4" t="s">
        <v>70</v>
      </c>
      <c r="CE197" s="54"/>
      <c r="CF197" s="54"/>
      <c r="CG197" s="78" t="s">
        <v>27</v>
      </c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9"/>
      <c r="CS197" s="57" t="s">
        <v>43</v>
      </c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4" t="s">
        <v>71</v>
      </c>
      <c r="DG197" s="54"/>
      <c r="DH197" s="54"/>
      <c r="DI197" s="78" t="s">
        <v>27</v>
      </c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9"/>
      <c r="DU197" s="57" t="s">
        <v>43</v>
      </c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4" t="s">
        <v>72</v>
      </c>
      <c r="EI197" s="54"/>
      <c r="EJ197" s="54"/>
      <c r="EK197" s="78" t="s">
        <v>27</v>
      </c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</row>
    <row r="198" spans="1:152" s="21" customFormat="1" ht="14.2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183"/>
      <c r="V198" s="88"/>
      <c r="W198" s="88"/>
      <c r="X198" s="88"/>
      <c r="Y198" s="88"/>
      <c r="Z198" s="88"/>
      <c r="AA198" s="88"/>
      <c r="AB198" s="88"/>
      <c r="AC198" s="89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1"/>
      <c r="BQ198" s="84" t="s">
        <v>40</v>
      </c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92"/>
      <c r="CS198" s="84" t="s">
        <v>41</v>
      </c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92"/>
      <c r="DU198" s="84" t="s">
        <v>42</v>
      </c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  <c r="EQ198" s="85"/>
      <c r="ER198" s="85"/>
      <c r="ES198" s="85"/>
      <c r="ET198" s="85"/>
      <c r="EU198" s="85"/>
      <c r="EV198" s="85"/>
    </row>
    <row r="199" spans="1:152" s="21" customFormat="1" ht="37.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184"/>
      <c r="V199" s="90"/>
      <c r="W199" s="90"/>
      <c r="X199" s="90"/>
      <c r="Y199" s="90"/>
      <c r="Z199" s="90"/>
      <c r="AA199" s="90"/>
      <c r="AB199" s="90"/>
      <c r="AC199" s="91"/>
      <c r="AD199" s="51" t="s">
        <v>28</v>
      </c>
      <c r="AE199" s="51"/>
      <c r="AF199" s="51"/>
      <c r="AG199" s="51"/>
      <c r="AH199" s="51"/>
      <c r="AI199" s="51"/>
      <c r="AJ199" s="51"/>
      <c r="AK199" s="51"/>
      <c r="AL199" s="52"/>
      <c r="AM199" s="50" t="s">
        <v>29</v>
      </c>
      <c r="AN199" s="51"/>
      <c r="AO199" s="51"/>
      <c r="AP199" s="51"/>
      <c r="AQ199" s="51"/>
      <c r="AR199" s="51"/>
      <c r="AS199" s="51"/>
      <c r="AT199" s="51"/>
      <c r="AU199" s="52"/>
      <c r="AV199" s="50" t="s">
        <v>66</v>
      </c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2"/>
      <c r="BH199" s="50" t="s">
        <v>33</v>
      </c>
      <c r="BI199" s="51"/>
      <c r="BJ199" s="51"/>
      <c r="BK199" s="51"/>
      <c r="BL199" s="51"/>
      <c r="BM199" s="51"/>
      <c r="BN199" s="51"/>
      <c r="BO199" s="51"/>
      <c r="BP199" s="52"/>
      <c r="BQ199" s="50" t="s">
        <v>37</v>
      </c>
      <c r="BR199" s="51"/>
      <c r="BS199" s="51"/>
      <c r="BT199" s="51"/>
      <c r="BU199" s="51"/>
      <c r="BV199" s="51"/>
      <c r="BW199" s="51"/>
      <c r="BX199" s="51"/>
      <c r="BY199" s="51"/>
      <c r="BZ199" s="51"/>
      <c r="CA199" s="52"/>
      <c r="CB199" s="50" t="s">
        <v>1</v>
      </c>
      <c r="CC199" s="51"/>
      <c r="CD199" s="51"/>
      <c r="CE199" s="51"/>
      <c r="CF199" s="51"/>
      <c r="CG199" s="51"/>
      <c r="CH199" s="51"/>
      <c r="CI199" s="52"/>
      <c r="CJ199" s="51" t="s">
        <v>65</v>
      </c>
      <c r="CK199" s="51"/>
      <c r="CL199" s="51"/>
      <c r="CM199" s="51"/>
      <c r="CN199" s="51"/>
      <c r="CO199" s="51"/>
      <c r="CP199" s="51"/>
      <c r="CQ199" s="51"/>
      <c r="CR199" s="51"/>
      <c r="CS199" s="50" t="s">
        <v>37</v>
      </c>
      <c r="CT199" s="51"/>
      <c r="CU199" s="51"/>
      <c r="CV199" s="51"/>
      <c r="CW199" s="51"/>
      <c r="CX199" s="51"/>
      <c r="CY199" s="51"/>
      <c r="CZ199" s="51"/>
      <c r="DA199" s="51"/>
      <c r="DB199" s="51"/>
      <c r="DC199" s="52"/>
      <c r="DD199" s="50" t="s">
        <v>1</v>
      </c>
      <c r="DE199" s="51"/>
      <c r="DF199" s="51"/>
      <c r="DG199" s="51"/>
      <c r="DH199" s="51"/>
      <c r="DI199" s="51"/>
      <c r="DJ199" s="51"/>
      <c r="DK199" s="52"/>
      <c r="DL199" s="51" t="s">
        <v>65</v>
      </c>
      <c r="DM199" s="51"/>
      <c r="DN199" s="51"/>
      <c r="DO199" s="51"/>
      <c r="DP199" s="51"/>
      <c r="DQ199" s="51"/>
      <c r="DR199" s="51"/>
      <c r="DS199" s="51"/>
      <c r="DT199" s="51"/>
      <c r="DU199" s="50" t="s">
        <v>37</v>
      </c>
      <c r="DV199" s="51"/>
      <c r="DW199" s="51"/>
      <c r="DX199" s="51"/>
      <c r="DY199" s="51"/>
      <c r="DZ199" s="51"/>
      <c r="EA199" s="51"/>
      <c r="EB199" s="51"/>
      <c r="EC199" s="51"/>
      <c r="ED199" s="51"/>
      <c r="EE199" s="52"/>
      <c r="EF199" s="50" t="s">
        <v>1</v>
      </c>
      <c r="EG199" s="51"/>
      <c r="EH199" s="51"/>
      <c r="EI199" s="51"/>
      <c r="EJ199" s="51"/>
      <c r="EK199" s="51"/>
      <c r="EL199" s="51"/>
      <c r="EM199" s="52"/>
      <c r="EN199" s="51" t="s">
        <v>65</v>
      </c>
      <c r="EO199" s="51"/>
      <c r="EP199" s="51"/>
      <c r="EQ199" s="51"/>
      <c r="ER199" s="51"/>
      <c r="ES199" s="51"/>
      <c r="ET199" s="51"/>
      <c r="EU199" s="51"/>
      <c r="EV199" s="51"/>
    </row>
    <row r="200" spans="1:152" s="21" customFormat="1" ht="11.25">
      <c r="A200" s="176">
        <v>1</v>
      </c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7"/>
      <c r="U200" s="93">
        <v>2</v>
      </c>
      <c r="V200" s="94"/>
      <c r="W200" s="94"/>
      <c r="X200" s="94"/>
      <c r="Y200" s="94"/>
      <c r="Z200" s="94"/>
      <c r="AA200" s="94"/>
      <c r="AB200" s="94"/>
      <c r="AC200" s="95"/>
      <c r="AD200" s="94">
        <v>3</v>
      </c>
      <c r="AE200" s="94"/>
      <c r="AF200" s="94"/>
      <c r="AG200" s="94"/>
      <c r="AH200" s="94"/>
      <c r="AI200" s="94"/>
      <c r="AJ200" s="94"/>
      <c r="AK200" s="94"/>
      <c r="AL200" s="95"/>
      <c r="AM200" s="93">
        <v>4</v>
      </c>
      <c r="AN200" s="94"/>
      <c r="AO200" s="94"/>
      <c r="AP200" s="94"/>
      <c r="AQ200" s="94"/>
      <c r="AR200" s="94"/>
      <c r="AS200" s="94"/>
      <c r="AT200" s="94"/>
      <c r="AU200" s="95"/>
      <c r="AV200" s="93">
        <v>5</v>
      </c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5"/>
      <c r="BH200" s="93">
        <v>6</v>
      </c>
      <c r="BI200" s="94"/>
      <c r="BJ200" s="94"/>
      <c r="BK200" s="94"/>
      <c r="BL200" s="94"/>
      <c r="BM200" s="94"/>
      <c r="BN200" s="94"/>
      <c r="BO200" s="94"/>
      <c r="BP200" s="95"/>
      <c r="BQ200" s="93">
        <v>7</v>
      </c>
      <c r="BR200" s="94"/>
      <c r="BS200" s="94"/>
      <c r="BT200" s="94"/>
      <c r="BU200" s="94"/>
      <c r="BV200" s="94"/>
      <c r="BW200" s="94"/>
      <c r="BX200" s="94"/>
      <c r="BY200" s="94"/>
      <c r="BZ200" s="94"/>
      <c r="CA200" s="95"/>
      <c r="CB200" s="93">
        <v>8</v>
      </c>
      <c r="CC200" s="94"/>
      <c r="CD200" s="94"/>
      <c r="CE200" s="94"/>
      <c r="CF200" s="94"/>
      <c r="CG200" s="94"/>
      <c r="CH200" s="94"/>
      <c r="CI200" s="95"/>
      <c r="CJ200" s="94">
        <v>9</v>
      </c>
      <c r="CK200" s="94"/>
      <c r="CL200" s="94"/>
      <c r="CM200" s="94"/>
      <c r="CN200" s="94"/>
      <c r="CO200" s="94"/>
      <c r="CP200" s="94"/>
      <c r="CQ200" s="94"/>
      <c r="CR200" s="94"/>
      <c r="CS200" s="93">
        <v>10</v>
      </c>
      <c r="CT200" s="94"/>
      <c r="CU200" s="94"/>
      <c r="CV200" s="94"/>
      <c r="CW200" s="94"/>
      <c r="CX200" s="94"/>
      <c r="CY200" s="94"/>
      <c r="CZ200" s="94"/>
      <c r="DA200" s="94"/>
      <c r="DB200" s="94"/>
      <c r="DC200" s="95"/>
      <c r="DD200" s="93">
        <v>11</v>
      </c>
      <c r="DE200" s="94"/>
      <c r="DF200" s="94"/>
      <c r="DG200" s="94"/>
      <c r="DH200" s="94"/>
      <c r="DI200" s="94"/>
      <c r="DJ200" s="94"/>
      <c r="DK200" s="95"/>
      <c r="DL200" s="94">
        <v>12</v>
      </c>
      <c r="DM200" s="94"/>
      <c r="DN200" s="94"/>
      <c r="DO200" s="94"/>
      <c r="DP200" s="94"/>
      <c r="DQ200" s="94"/>
      <c r="DR200" s="94"/>
      <c r="DS200" s="94"/>
      <c r="DT200" s="94"/>
      <c r="DU200" s="93">
        <v>13</v>
      </c>
      <c r="DV200" s="94"/>
      <c r="DW200" s="94"/>
      <c r="DX200" s="94"/>
      <c r="DY200" s="94"/>
      <c r="DZ200" s="94"/>
      <c r="EA200" s="94"/>
      <c r="EB200" s="94"/>
      <c r="EC200" s="94"/>
      <c r="ED200" s="94"/>
      <c r="EE200" s="95"/>
      <c r="EF200" s="93">
        <v>14</v>
      </c>
      <c r="EG200" s="94"/>
      <c r="EH200" s="94"/>
      <c r="EI200" s="94"/>
      <c r="EJ200" s="94"/>
      <c r="EK200" s="94"/>
      <c r="EL200" s="94"/>
      <c r="EM200" s="95"/>
      <c r="EN200" s="94">
        <v>15</v>
      </c>
      <c r="EO200" s="94"/>
      <c r="EP200" s="94"/>
      <c r="EQ200" s="94"/>
      <c r="ER200" s="94"/>
      <c r="ES200" s="94"/>
      <c r="ET200" s="94"/>
      <c r="EU200" s="94"/>
      <c r="EV200" s="94"/>
    </row>
    <row r="201" spans="1:152" s="22" customFormat="1" ht="12.75" customHeight="1">
      <c r="A201" s="144" t="s">
        <v>110</v>
      </c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34" t="s">
        <v>112</v>
      </c>
      <c r="V201" s="34"/>
      <c r="W201" s="34"/>
      <c r="X201" s="34"/>
      <c r="Y201" s="34"/>
      <c r="Z201" s="34"/>
      <c r="AA201" s="34"/>
      <c r="AB201" s="34"/>
      <c r="AC201" s="34"/>
      <c r="AD201" s="34" t="s">
        <v>75</v>
      </c>
      <c r="AE201" s="34"/>
      <c r="AF201" s="34"/>
      <c r="AG201" s="34"/>
      <c r="AH201" s="34"/>
      <c r="AI201" s="34"/>
      <c r="AJ201" s="34"/>
      <c r="AK201" s="34"/>
      <c r="AL201" s="34"/>
      <c r="AM201" s="34" t="s">
        <v>113</v>
      </c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3">
        <f aca="true" t="shared" si="19" ref="BQ201:BQ206">BQ202</f>
        <v>10000</v>
      </c>
      <c r="BR201" s="160"/>
      <c r="BS201" s="160"/>
      <c r="BT201" s="160"/>
      <c r="BU201" s="160"/>
      <c r="BV201" s="160"/>
      <c r="BW201" s="160"/>
      <c r="BX201" s="160"/>
      <c r="BY201" s="160"/>
      <c r="BZ201" s="160"/>
      <c r="CA201" s="160"/>
      <c r="CB201" s="33">
        <f aca="true" t="shared" si="20" ref="CB201:CB229">BQ201</f>
        <v>10000</v>
      </c>
      <c r="CC201" s="160"/>
      <c r="CD201" s="160"/>
      <c r="CE201" s="160"/>
      <c r="CF201" s="160"/>
      <c r="CG201" s="160"/>
      <c r="CH201" s="160"/>
      <c r="CI201" s="160"/>
      <c r="CJ201" s="34" t="s">
        <v>267</v>
      </c>
      <c r="CK201" s="34"/>
      <c r="CL201" s="34"/>
      <c r="CM201" s="34"/>
      <c r="CN201" s="34"/>
      <c r="CO201" s="34"/>
      <c r="CP201" s="34"/>
      <c r="CQ201" s="34"/>
      <c r="CR201" s="34"/>
      <c r="CS201" s="33">
        <f aca="true" t="shared" si="21" ref="CS201:CS206">CS202</f>
        <v>10000</v>
      </c>
      <c r="CT201" s="160"/>
      <c r="CU201" s="160"/>
      <c r="CV201" s="160"/>
      <c r="CW201" s="160"/>
      <c r="CX201" s="160"/>
      <c r="CY201" s="160"/>
      <c r="CZ201" s="160"/>
      <c r="DA201" s="160"/>
      <c r="DB201" s="160"/>
      <c r="DC201" s="160"/>
      <c r="DD201" s="33">
        <f aca="true" t="shared" si="22" ref="DD201:DD229">CS201</f>
        <v>10000</v>
      </c>
      <c r="DE201" s="160"/>
      <c r="DF201" s="160"/>
      <c r="DG201" s="160"/>
      <c r="DH201" s="160"/>
      <c r="DI201" s="160"/>
      <c r="DJ201" s="160"/>
      <c r="DK201" s="160"/>
      <c r="DL201" s="34" t="s">
        <v>267</v>
      </c>
      <c r="DM201" s="34"/>
      <c r="DN201" s="34"/>
      <c r="DO201" s="34"/>
      <c r="DP201" s="34"/>
      <c r="DQ201" s="34"/>
      <c r="DR201" s="34"/>
      <c r="DS201" s="34"/>
      <c r="DT201" s="34"/>
      <c r="DU201" s="33">
        <f aca="true" t="shared" si="23" ref="DU201:DU206">DU202</f>
        <v>10000</v>
      </c>
      <c r="DV201" s="160"/>
      <c r="DW201" s="160"/>
      <c r="DX201" s="160"/>
      <c r="DY201" s="160"/>
      <c r="DZ201" s="160"/>
      <c r="EA201" s="160"/>
      <c r="EB201" s="160"/>
      <c r="EC201" s="160"/>
      <c r="ED201" s="160"/>
      <c r="EE201" s="160"/>
      <c r="EF201" s="33">
        <f aca="true" t="shared" si="24" ref="EF201:EF229">DU201</f>
        <v>10000</v>
      </c>
      <c r="EG201" s="160"/>
      <c r="EH201" s="160"/>
      <c r="EI201" s="160"/>
      <c r="EJ201" s="160"/>
      <c r="EK201" s="160"/>
      <c r="EL201" s="160"/>
      <c r="EM201" s="160"/>
      <c r="EN201" s="34" t="s">
        <v>267</v>
      </c>
      <c r="EO201" s="34"/>
      <c r="EP201" s="34"/>
      <c r="EQ201" s="34"/>
      <c r="ER201" s="34"/>
      <c r="ES201" s="34"/>
      <c r="ET201" s="34"/>
      <c r="EU201" s="34"/>
      <c r="EV201" s="34"/>
    </row>
    <row r="202" spans="1:152" s="22" customFormat="1" ht="12.75" customHeight="1">
      <c r="A202" s="135" t="s">
        <v>186</v>
      </c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4" t="s">
        <v>114</v>
      </c>
      <c r="V202" s="134"/>
      <c r="W202" s="134"/>
      <c r="X202" s="134"/>
      <c r="Y202" s="134"/>
      <c r="Z202" s="134"/>
      <c r="AA202" s="134"/>
      <c r="AB202" s="134"/>
      <c r="AC202" s="134"/>
      <c r="AD202" s="134" t="s">
        <v>75</v>
      </c>
      <c r="AE202" s="134"/>
      <c r="AF202" s="134"/>
      <c r="AG202" s="134"/>
      <c r="AH202" s="134"/>
      <c r="AI202" s="134"/>
      <c r="AJ202" s="134"/>
      <c r="AK202" s="134"/>
      <c r="AL202" s="134"/>
      <c r="AM202" s="134" t="s">
        <v>85</v>
      </c>
      <c r="AN202" s="134"/>
      <c r="AO202" s="134"/>
      <c r="AP202" s="134"/>
      <c r="AQ202" s="134"/>
      <c r="AR202" s="134"/>
      <c r="AS202" s="134"/>
      <c r="AT202" s="134"/>
      <c r="AU202" s="134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56">
        <f t="shared" si="19"/>
        <v>10000</v>
      </c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6">
        <f t="shared" si="20"/>
        <v>10000</v>
      </c>
      <c r="CC202" s="157"/>
      <c r="CD202" s="157"/>
      <c r="CE202" s="157"/>
      <c r="CF202" s="157"/>
      <c r="CG202" s="157"/>
      <c r="CH202" s="157"/>
      <c r="CI202" s="157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56">
        <f t="shared" si="21"/>
        <v>10000</v>
      </c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6">
        <f t="shared" si="22"/>
        <v>10000</v>
      </c>
      <c r="DE202" s="157"/>
      <c r="DF202" s="157"/>
      <c r="DG202" s="157"/>
      <c r="DH202" s="157"/>
      <c r="DI202" s="157"/>
      <c r="DJ202" s="157"/>
      <c r="DK202" s="157"/>
      <c r="DL202" s="134"/>
      <c r="DM202" s="134"/>
      <c r="DN202" s="134"/>
      <c r="DO202" s="134"/>
      <c r="DP202" s="134"/>
      <c r="DQ202" s="134"/>
      <c r="DR202" s="134"/>
      <c r="DS202" s="134"/>
      <c r="DT202" s="134"/>
      <c r="DU202" s="156">
        <f t="shared" si="23"/>
        <v>10000</v>
      </c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6">
        <f t="shared" si="24"/>
        <v>10000</v>
      </c>
      <c r="EG202" s="157"/>
      <c r="EH202" s="157"/>
      <c r="EI202" s="157"/>
      <c r="EJ202" s="157"/>
      <c r="EK202" s="157"/>
      <c r="EL202" s="157"/>
      <c r="EM202" s="157"/>
      <c r="EN202" s="134"/>
      <c r="EO202" s="134"/>
      <c r="EP202" s="134"/>
      <c r="EQ202" s="134"/>
      <c r="ER202" s="134"/>
      <c r="ES202" s="134"/>
      <c r="ET202" s="134"/>
      <c r="EU202" s="134"/>
      <c r="EV202" s="134"/>
    </row>
    <row r="203" spans="1:152" s="22" customFormat="1" ht="24" customHeight="1">
      <c r="A203" s="125" t="s">
        <v>241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6" t="s">
        <v>115</v>
      </c>
      <c r="V203" s="126"/>
      <c r="W203" s="126"/>
      <c r="X203" s="126"/>
      <c r="Y203" s="126"/>
      <c r="Z203" s="126"/>
      <c r="AA203" s="126"/>
      <c r="AB203" s="126"/>
      <c r="AC203" s="126"/>
      <c r="AD203" s="158" t="s">
        <v>75</v>
      </c>
      <c r="AE203" s="158"/>
      <c r="AF203" s="158"/>
      <c r="AG203" s="158"/>
      <c r="AH203" s="158"/>
      <c r="AI203" s="158"/>
      <c r="AJ203" s="158"/>
      <c r="AK203" s="158"/>
      <c r="AL203" s="158"/>
      <c r="AM203" s="121" t="s">
        <v>85</v>
      </c>
      <c r="AN203" s="121"/>
      <c r="AO203" s="121"/>
      <c r="AP203" s="121"/>
      <c r="AQ203" s="121"/>
      <c r="AR203" s="121"/>
      <c r="AS203" s="121"/>
      <c r="AT203" s="121"/>
      <c r="AU203" s="121"/>
      <c r="AV203" s="153">
        <v>7600000000</v>
      </c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26"/>
      <c r="BI203" s="126"/>
      <c r="BJ203" s="126"/>
      <c r="BK203" s="126"/>
      <c r="BL203" s="126"/>
      <c r="BM203" s="126"/>
      <c r="BN203" s="126"/>
      <c r="BO203" s="126"/>
      <c r="BP203" s="126"/>
      <c r="BQ203" s="121">
        <f t="shared" si="19"/>
        <v>10000</v>
      </c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>
        <f t="shared" si="20"/>
        <v>10000</v>
      </c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>
        <f t="shared" si="21"/>
        <v>10000</v>
      </c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>
        <f t="shared" si="22"/>
        <v>10000</v>
      </c>
      <c r="DE203" s="121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  <c r="DS203" s="121"/>
      <c r="DT203" s="121"/>
      <c r="DU203" s="121">
        <f t="shared" si="23"/>
        <v>10000</v>
      </c>
      <c r="DV203" s="121"/>
      <c r="DW203" s="121"/>
      <c r="DX203" s="121"/>
      <c r="DY203" s="121"/>
      <c r="DZ203" s="121"/>
      <c r="EA203" s="121"/>
      <c r="EB203" s="121"/>
      <c r="EC203" s="121"/>
      <c r="ED203" s="121"/>
      <c r="EE203" s="121"/>
      <c r="EF203" s="121">
        <f t="shared" si="24"/>
        <v>10000</v>
      </c>
      <c r="EG203" s="121"/>
      <c r="EH203" s="121"/>
      <c r="EI203" s="121"/>
      <c r="EJ203" s="121"/>
      <c r="EK203" s="121"/>
      <c r="EL203" s="121"/>
      <c r="EM203" s="121"/>
      <c r="EN203" s="121"/>
      <c r="EO203" s="121"/>
      <c r="EP203" s="121"/>
      <c r="EQ203" s="121"/>
      <c r="ER203" s="121"/>
      <c r="ES203" s="121"/>
      <c r="ET203" s="121"/>
      <c r="EU203" s="121"/>
      <c r="EV203" s="121"/>
    </row>
    <row r="204" spans="1:152" s="22" customFormat="1" ht="26.25" customHeight="1">
      <c r="A204" s="124" t="s">
        <v>243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6" t="s">
        <v>116</v>
      </c>
      <c r="V204" s="126"/>
      <c r="W204" s="126"/>
      <c r="X204" s="126"/>
      <c r="Y204" s="126"/>
      <c r="Z204" s="126"/>
      <c r="AA204" s="126"/>
      <c r="AB204" s="126"/>
      <c r="AC204" s="126"/>
      <c r="AD204" s="126" t="s">
        <v>75</v>
      </c>
      <c r="AE204" s="126"/>
      <c r="AF204" s="126"/>
      <c r="AG204" s="126"/>
      <c r="AH204" s="126"/>
      <c r="AI204" s="126"/>
      <c r="AJ204" s="126"/>
      <c r="AK204" s="126"/>
      <c r="AL204" s="126"/>
      <c r="AM204" s="153">
        <v>11</v>
      </c>
      <c r="AN204" s="153"/>
      <c r="AO204" s="153"/>
      <c r="AP204" s="153"/>
      <c r="AQ204" s="153"/>
      <c r="AR204" s="153"/>
      <c r="AS204" s="153"/>
      <c r="AT204" s="153"/>
      <c r="AU204" s="153"/>
      <c r="AV204" s="153">
        <v>7640000000</v>
      </c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1">
        <f t="shared" si="19"/>
        <v>10000</v>
      </c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>
        <f t="shared" si="20"/>
        <v>10000</v>
      </c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>
        <f t="shared" si="21"/>
        <v>10000</v>
      </c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>
        <f t="shared" si="22"/>
        <v>10000</v>
      </c>
      <c r="DE204" s="121"/>
      <c r="DF204" s="121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 s="121"/>
      <c r="DT204" s="121"/>
      <c r="DU204" s="121">
        <f t="shared" si="23"/>
        <v>10000</v>
      </c>
      <c r="DV204" s="121"/>
      <c r="DW204" s="121"/>
      <c r="DX204" s="121"/>
      <c r="DY204" s="121"/>
      <c r="DZ204" s="121"/>
      <c r="EA204" s="121"/>
      <c r="EB204" s="121"/>
      <c r="EC204" s="121"/>
      <c r="ED204" s="121"/>
      <c r="EE204" s="121"/>
      <c r="EF204" s="121">
        <f t="shared" si="24"/>
        <v>10000</v>
      </c>
      <c r="EG204" s="121"/>
      <c r="EH204" s="121"/>
      <c r="EI204" s="121"/>
      <c r="EJ204" s="121"/>
      <c r="EK204" s="121"/>
      <c r="EL204" s="121"/>
      <c r="EM204" s="121"/>
      <c r="EN204" s="121"/>
      <c r="EO204" s="121"/>
      <c r="EP204" s="121"/>
      <c r="EQ204" s="121"/>
      <c r="ER204" s="121"/>
      <c r="ES204" s="121"/>
      <c r="ET204" s="121"/>
      <c r="EU204" s="121"/>
      <c r="EV204" s="121"/>
    </row>
    <row r="205" spans="1:152" s="22" customFormat="1" ht="49.5" customHeight="1">
      <c r="A205" s="124" t="s">
        <v>262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6" t="s">
        <v>117</v>
      </c>
      <c r="V205" s="126"/>
      <c r="W205" s="126"/>
      <c r="X205" s="126"/>
      <c r="Y205" s="126"/>
      <c r="Z205" s="126"/>
      <c r="AA205" s="126"/>
      <c r="AB205" s="126"/>
      <c r="AC205" s="126"/>
      <c r="AD205" s="126" t="s">
        <v>75</v>
      </c>
      <c r="AE205" s="126"/>
      <c r="AF205" s="126"/>
      <c r="AG205" s="126"/>
      <c r="AH205" s="126"/>
      <c r="AI205" s="126"/>
      <c r="AJ205" s="126"/>
      <c r="AK205" s="126"/>
      <c r="AL205" s="126"/>
      <c r="AM205" s="153">
        <v>11</v>
      </c>
      <c r="AN205" s="153"/>
      <c r="AO205" s="153"/>
      <c r="AP205" s="153"/>
      <c r="AQ205" s="153"/>
      <c r="AR205" s="153"/>
      <c r="AS205" s="153"/>
      <c r="AT205" s="153"/>
      <c r="AU205" s="153"/>
      <c r="AV205" s="153">
        <v>7640081710</v>
      </c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1">
        <f t="shared" si="19"/>
        <v>10000</v>
      </c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>
        <f t="shared" si="20"/>
        <v>10000</v>
      </c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>
        <f t="shared" si="21"/>
        <v>10000</v>
      </c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>
        <f t="shared" si="22"/>
        <v>10000</v>
      </c>
      <c r="DE205" s="121"/>
      <c r="DF205" s="121"/>
      <c r="DG205" s="121"/>
      <c r="DH205" s="121"/>
      <c r="DI205" s="121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 s="121"/>
      <c r="DT205" s="121"/>
      <c r="DU205" s="121">
        <f t="shared" si="23"/>
        <v>10000</v>
      </c>
      <c r="DV205" s="121"/>
      <c r="DW205" s="121"/>
      <c r="DX205" s="121"/>
      <c r="DY205" s="121"/>
      <c r="DZ205" s="121"/>
      <c r="EA205" s="121"/>
      <c r="EB205" s="121"/>
      <c r="EC205" s="121"/>
      <c r="ED205" s="121"/>
      <c r="EE205" s="121"/>
      <c r="EF205" s="121">
        <f t="shared" si="24"/>
        <v>10000</v>
      </c>
      <c r="EG205" s="121"/>
      <c r="EH205" s="121"/>
      <c r="EI205" s="121"/>
      <c r="EJ205" s="121"/>
      <c r="EK205" s="121"/>
      <c r="EL205" s="121"/>
      <c r="EM205" s="121"/>
      <c r="EN205" s="121"/>
      <c r="EO205" s="121"/>
      <c r="EP205" s="121"/>
      <c r="EQ205" s="121"/>
      <c r="ER205" s="121"/>
      <c r="ES205" s="121"/>
      <c r="ET205" s="121"/>
      <c r="EU205" s="121"/>
      <c r="EV205" s="121"/>
    </row>
    <row r="206" spans="1:152" s="22" customFormat="1" ht="12.75" customHeight="1">
      <c r="A206" s="124" t="s">
        <v>159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6" t="s">
        <v>118</v>
      </c>
      <c r="V206" s="126"/>
      <c r="W206" s="126"/>
      <c r="X206" s="126"/>
      <c r="Y206" s="126"/>
      <c r="Z206" s="126"/>
      <c r="AA206" s="126"/>
      <c r="AB206" s="126"/>
      <c r="AC206" s="126"/>
      <c r="AD206" s="126" t="s">
        <v>75</v>
      </c>
      <c r="AE206" s="126"/>
      <c r="AF206" s="126"/>
      <c r="AG206" s="126"/>
      <c r="AH206" s="126"/>
      <c r="AI206" s="126"/>
      <c r="AJ206" s="126"/>
      <c r="AK206" s="126"/>
      <c r="AL206" s="126"/>
      <c r="AM206" s="153">
        <v>11</v>
      </c>
      <c r="AN206" s="153"/>
      <c r="AO206" s="153"/>
      <c r="AP206" s="153"/>
      <c r="AQ206" s="153"/>
      <c r="AR206" s="153"/>
      <c r="AS206" s="153"/>
      <c r="AT206" s="153"/>
      <c r="AU206" s="153"/>
      <c r="AV206" s="153">
        <v>7640081710</v>
      </c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26">
        <v>800</v>
      </c>
      <c r="BI206" s="126"/>
      <c r="BJ206" s="126"/>
      <c r="BK206" s="126"/>
      <c r="BL206" s="126"/>
      <c r="BM206" s="126"/>
      <c r="BN206" s="126"/>
      <c r="BO206" s="126"/>
      <c r="BP206" s="126"/>
      <c r="BQ206" s="121">
        <f t="shared" si="19"/>
        <v>10000</v>
      </c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>
        <f t="shared" si="20"/>
        <v>10000</v>
      </c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>
        <f t="shared" si="21"/>
        <v>10000</v>
      </c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>
        <f t="shared" si="22"/>
        <v>10000</v>
      </c>
      <c r="DE206" s="121"/>
      <c r="DF206" s="121"/>
      <c r="DG206" s="121"/>
      <c r="DH206" s="121"/>
      <c r="DI206" s="121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 s="121"/>
      <c r="DT206" s="121"/>
      <c r="DU206" s="121">
        <f t="shared" si="23"/>
        <v>10000</v>
      </c>
      <c r="DV206" s="121"/>
      <c r="DW206" s="121"/>
      <c r="DX206" s="121"/>
      <c r="DY206" s="121"/>
      <c r="DZ206" s="121"/>
      <c r="EA206" s="121"/>
      <c r="EB206" s="121"/>
      <c r="EC206" s="121"/>
      <c r="ED206" s="121"/>
      <c r="EE206" s="121"/>
      <c r="EF206" s="121">
        <f t="shared" si="24"/>
        <v>10000</v>
      </c>
      <c r="EG206" s="121"/>
      <c r="EH206" s="121"/>
      <c r="EI206" s="121"/>
      <c r="EJ206" s="121"/>
      <c r="EK206" s="121"/>
      <c r="EL206" s="121"/>
      <c r="EM206" s="121"/>
      <c r="EN206" s="121"/>
      <c r="EO206" s="121"/>
      <c r="EP206" s="121"/>
      <c r="EQ206" s="121"/>
      <c r="ER206" s="121"/>
      <c r="ES206" s="121"/>
      <c r="ET206" s="121"/>
      <c r="EU206" s="121"/>
      <c r="EV206" s="121"/>
    </row>
    <row r="207" spans="1:152" s="22" customFormat="1" ht="12.75" customHeight="1">
      <c r="A207" s="124" t="s">
        <v>187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6" t="s">
        <v>119</v>
      </c>
      <c r="V207" s="126"/>
      <c r="W207" s="126"/>
      <c r="X207" s="126"/>
      <c r="Y207" s="126"/>
      <c r="Z207" s="126"/>
      <c r="AA207" s="126"/>
      <c r="AB207" s="126"/>
      <c r="AC207" s="126"/>
      <c r="AD207" s="126" t="s">
        <v>75</v>
      </c>
      <c r="AE207" s="126"/>
      <c r="AF207" s="126"/>
      <c r="AG207" s="126"/>
      <c r="AH207" s="126"/>
      <c r="AI207" s="126"/>
      <c r="AJ207" s="126"/>
      <c r="AK207" s="126"/>
      <c r="AL207" s="126"/>
      <c r="AM207" s="153">
        <v>11</v>
      </c>
      <c r="AN207" s="153"/>
      <c r="AO207" s="153"/>
      <c r="AP207" s="153"/>
      <c r="AQ207" s="153"/>
      <c r="AR207" s="153"/>
      <c r="AS207" s="153"/>
      <c r="AT207" s="153"/>
      <c r="AU207" s="153"/>
      <c r="AV207" s="153">
        <v>7640081710</v>
      </c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26">
        <v>870</v>
      </c>
      <c r="BI207" s="126"/>
      <c r="BJ207" s="126"/>
      <c r="BK207" s="126"/>
      <c r="BL207" s="126"/>
      <c r="BM207" s="126"/>
      <c r="BN207" s="126"/>
      <c r="BO207" s="126"/>
      <c r="BP207" s="126"/>
      <c r="BQ207" s="121">
        <v>10000</v>
      </c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>
        <f t="shared" si="20"/>
        <v>10000</v>
      </c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>
        <f>BQ207</f>
        <v>10000</v>
      </c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>
        <f t="shared" si="22"/>
        <v>10000</v>
      </c>
      <c r="DE207" s="121"/>
      <c r="DF207" s="121"/>
      <c r="DG207" s="121"/>
      <c r="DH207" s="121"/>
      <c r="DI207" s="121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 s="121"/>
      <c r="DT207" s="121"/>
      <c r="DU207" s="121">
        <f>CS207</f>
        <v>10000</v>
      </c>
      <c r="DV207" s="121"/>
      <c r="DW207" s="121"/>
      <c r="DX207" s="121"/>
      <c r="DY207" s="121"/>
      <c r="DZ207" s="121"/>
      <c r="EA207" s="121"/>
      <c r="EB207" s="121"/>
      <c r="EC207" s="121"/>
      <c r="ED207" s="121"/>
      <c r="EE207" s="121"/>
      <c r="EF207" s="121">
        <f t="shared" si="24"/>
        <v>10000</v>
      </c>
      <c r="EG207" s="121"/>
      <c r="EH207" s="121"/>
      <c r="EI207" s="121"/>
      <c r="EJ207" s="121"/>
      <c r="EK207" s="121"/>
      <c r="EL207" s="121"/>
      <c r="EM207" s="121"/>
      <c r="EN207" s="121"/>
      <c r="EO207" s="121"/>
      <c r="EP207" s="121"/>
      <c r="EQ207" s="121"/>
      <c r="ER207" s="121"/>
      <c r="ES207" s="121"/>
      <c r="ET207" s="121"/>
      <c r="EU207" s="121"/>
      <c r="EV207" s="121"/>
    </row>
    <row r="208" spans="1:152" s="22" customFormat="1" ht="12.75" customHeight="1">
      <c r="A208" s="136" t="s">
        <v>226</v>
      </c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7" t="s">
        <v>120</v>
      </c>
      <c r="V208" s="137"/>
      <c r="W208" s="137"/>
      <c r="X208" s="137"/>
      <c r="Y208" s="137"/>
      <c r="Z208" s="137"/>
      <c r="AA208" s="137"/>
      <c r="AB208" s="137"/>
      <c r="AC208" s="137"/>
      <c r="AD208" s="137" t="s">
        <v>102</v>
      </c>
      <c r="AE208" s="137"/>
      <c r="AF208" s="137"/>
      <c r="AG208" s="137"/>
      <c r="AH208" s="137"/>
      <c r="AI208" s="137"/>
      <c r="AJ208" s="137"/>
      <c r="AK208" s="137"/>
      <c r="AL208" s="137"/>
      <c r="AM208" s="137" t="s">
        <v>75</v>
      </c>
      <c r="AN208" s="137"/>
      <c r="AO208" s="137"/>
      <c r="AP208" s="137"/>
      <c r="AQ208" s="137"/>
      <c r="AR208" s="137"/>
      <c r="AS208" s="137"/>
      <c r="AT208" s="137"/>
      <c r="AU208" s="137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8">
        <f aca="true" t="shared" si="25" ref="BQ208:BQ213">BQ209</f>
        <v>1786800</v>
      </c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5"/>
      <c r="CB208" s="132">
        <f t="shared" si="20"/>
        <v>1786800</v>
      </c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>
        <v>0</v>
      </c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>
        <f t="shared" si="22"/>
        <v>0</v>
      </c>
      <c r="DE208" s="132"/>
      <c r="DF208" s="132"/>
      <c r="DG208" s="132"/>
      <c r="DH208" s="132"/>
      <c r="DI208" s="132"/>
      <c r="DJ208" s="132"/>
      <c r="DK208" s="132"/>
      <c r="DL208" s="132"/>
      <c r="DM208" s="132"/>
      <c r="DN208" s="132"/>
      <c r="DO208" s="132"/>
      <c r="DP208" s="132"/>
      <c r="DQ208" s="132"/>
      <c r="DR208" s="132"/>
      <c r="DS208" s="132"/>
      <c r="DT208" s="132"/>
      <c r="DU208" s="132">
        <f aca="true" t="shared" si="26" ref="DU208:DU214">CS208</f>
        <v>0</v>
      </c>
      <c r="DV208" s="132"/>
      <c r="DW208" s="132"/>
      <c r="DX208" s="132"/>
      <c r="DY208" s="132"/>
      <c r="DZ208" s="132"/>
      <c r="EA208" s="132"/>
      <c r="EB208" s="132"/>
      <c r="EC208" s="132"/>
      <c r="ED208" s="132"/>
      <c r="EE208" s="132"/>
      <c r="EF208" s="132">
        <f t="shared" si="24"/>
        <v>0</v>
      </c>
      <c r="EG208" s="132"/>
      <c r="EH208" s="132"/>
      <c r="EI208" s="132"/>
      <c r="EJ208" s="132"/>
      <c r="EK208" s="132"/>
      <c r="EL208" s="132"/>
      <c r="EM208" s="132"/>
      <c r="EN208" s="132"/>
      <c r="EO208" s="132"/>
      <c r="EP208" s="132"/>
      <c r="EQ208" s="132"/>
      <c r="ER208" s="132"/>
      <c r="ES208" s="132"/>
      <c r="ET208" s="132"/>
      <c r="EU208" s="132"/>
      <c r="EV208" s="132"/>
    </row>
    <row r="209" spans="1:152" s="22" customFormat="1" ht="12.75" customHeight="1">
      <c r="A209" s="125" t="s">
        <v>227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6" t="s">
        <v>121</v>
      </c>
      <c r="V209" s="126"/>
      <c r="W209" s="126"/>
      <c r="X209" s="126"/>
      <c r="Y209" s="126"/>
      <c r="Z209" s="126"/>
      <c r="AA209" s="126"/>
      <c r="AB209" s="126"/>
      <c r="AC209" s="126"/>
      <c r="AD209" s="126" t="s">
        <v>102</v>
      </c>
      <c r="AE209" s="126"/>
      <c r="AF209" s="126"/>
      <c r="AG209" s="126"/>
      <c r="AH209" s="126"/>
      <c r="AI209" s="126"/>
      <c r="AJ209" s="126"/>
      <c r="AK209" s="126"/>
      <c r="AL209" s="126"/>
      <c r="AM209" s="126" t="s">
        <v>75</v>
      </c>
      <c r="AN209" s="126"/>
      <c r="AO209" s="126"/>
      <c r="AP209" s="126"/>
      <c r="AQ209" s="126"/>
      <c r="AR209" s="126"/>
      <c r="AS209" s="126"/>
      <c r="AT209" s="126"/>
      <c r="AU209" s="126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7">
        <f t="shared" si="25"/>
        <v>1786800</v>
      </c>
      <c r="BR209" s="130"/>
      <c r="BS209" s="130"/>
      <c r="BT209" s="130"/>
      <c r="BU209" s="130"/>
      <c r="BV209" s="130"/>
      <c r="BW209" s="130"/>
      <c r="BX209" s="130"/>
      <c r="BY209" s="130"/>
      <c r="BZ209" s="130"/>
      <c r="CA209" s="131"/>
      <c r="CB209" s="121">
        <f t="shared" si="20"/>
        <v>1786800</v>
      </c>
      <c r="CC209" s="121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21"/>
      <c r="CQ209" s="121"/>
      <c r="CR209" s="121"/>
      <c r="CS209" s="121">
        <v>0</v>
      </c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>
        <f t="shared" si="22"/>
        <v>0</v>
      </c>
      <c r="DE209" s="121"/>
      <c r="DF209" s="121"/>
      <c r="DG209" s="121"/>
      <c r="DH209" s="121"/>
      <c r="DI209" s="121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 s="121"/>
      <c r="DT209" s="121"/>
      <c r="DU209" s="121">
        <f t="shared" si="26"/>
        <v>0</v>
      </c>
      <c r="DV209" s="121"/>
      <c r="DW209" s="121"/>
      <c r="DX209" s="121"/>
      <c r="DY209" s="121"/>
      <c r="DZ209" s="121"/>
      <c r="EA209" s="121"/>
      <c r="EB209" s="121"/>
      <c r="EC209" s="121"/>
      <c r="ED209" s="121"/>
      <c r="EE209" s="121"/>
      <c r="EF209" s="121">
        <f t="shared" si="24"/>
        <v>0</v>
      </c>
      <c r="EG209" s="121"/>
      <c r="EH209" s="121"/>
      <c r="EI209" s="121"/>
      <c r="EJ209" s="121"/>
      <c r="EK209" s="121"/>
      <c r="EL209" s="121"/>
      <c r="EM209" s="121"/>
      <c r="EN209" s="121"/>
      <c r="EO209" s="121"/>
      <c r="EP209" s="121"/>
      <c r="EQ209" s="121"/>
      <c r="ER209" s="121"/>
      <c r="ES209" s="121"/>
      <c r="ET209" s="121"/>
      <c r="EU209" s="121"/>
      <c r="EV209" s="121"/>
    </row>
    <row r="210" spans="1:152" s="22" customFormat="1" ht="27" customHeight="1">
      <c r="A210" s="125" t="s">
        <v>241</v>
      </c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6" t="s">
        <v>122</v>
      </c>
      <c r="V210" s="126"/>
      <c r="W210" s="126"/>
      <c r="X210" s="126"/>
      <c r="Y210" s="126"/>
      <c r="Z210" s="126"/>
      <c r="AA210" s="126"/>
      <c r="AB210" s="126"/>
      <c r="AC210" s="126"/>
      <c r="AD210" s="126" t="s">
        <v>102</v>
      </c>
      <c r="AE210" s="126"/>
      <c r="AF210" s="126"/>
      <c r="AG210" s="126"/>
      <c r="AH210" s="126"/>
      <c r="AI210" s="126"/>
      <c r="AJ210" s="126"/>
      <c r="AK210" s="126"/>
      <c r="AL210" s="126"/>
      <c r="AM210" s="126" t="s">
        <v>75</v>
      </c>
      <c r="AN210" s="126"/>
      <c r="AO210" s="126"/>
      <c r="AP210" s="126"/>
      <c r="AQ210" s="126"/>
      <c r="AR210" s="126"/>
      <c r="AS210" s="126"/>
      <c r="AT210" s="126"/>
      <c r="AU210" s="126"/>
      <c r="AV210" s="153">
        <v>7600000000</v>
      </c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26"/>
      <c r="BI210" s="126"/>
      <c r="BJ210" s="126"/>
      <c r="BK210" s="126"/>
      <c r="BL210" s="126"/>
      <c r="BM210" s="126"/>
      <c r="BN210" s="126"/>
      <c r="BO210" s="126"/>
      <c r="BP210" s="126"/>
      <c r="BQ210" s="127">
        <f t="shared" si="25"/>
        <v>1786800</v>
      </c>
      <c r="BR210" s="130"/>
      <c r="BS210" s="130"/>
      <c r="BT210" s="130"/>
      <c r="BU210" s="130"/>
      <c r="BV210" s="130"/>
      <c r="BW210" s="130"/>
      <c r="BX210" s="130"/>
      <c r="BY210" s="130"/>
      <c r="BZ210" s="130"/>
      <c r="CA210" s="131"/>
      <c r="CB210" s="121">
        <f t="shared" si="20"/>
        <v>1786800</v>
      </c>
      <c r="CC210" s="121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21"/>
      <c r="CP210" s="121"/>
      <c r="CQ210" s="121"/>
      <c r="CR210" s="121"/>
      <c r="CS210" s="121">
        <v>0</v>
      </c>
      <c r="CT210" s="121"/>
      <c r="CU210" s="121"/>
      <c r="CV210" s="121"/>
      <c r="CW210" s="121"/>
      <c r="CX210" s="121"/>
      <c r="CY210" s="121"/>
      <c r="CZ210" s="121"/>
      <c r="DA210" s="121"/>
      <c r="DB210" s="121"/>
      <c r="DC210" s="121"/>
      <c r="DD210" s="121">
        <f t="shared" si="22"/>
        <v>0</v>
      </c>
      <c r="DE210" s="121"/>
      <c r="DF210" s="121"/>
      <c r="DG210" s="121"/>
      <c r="DH210" s="121"/>
      <c r="DI210" s="121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 s="121"/>
      <c r="DT210" s="121"/>
      <c r="DU210" s="121">
        <f t="shared" si="26"/>
        <v>0</v>
      </c>
      <c r="DV210" s="121"/>
      <c r="DW210" s="121"/>
      <c r="DX210" s="121"/>
      <c r="DY210" s="121"/>
      <c r="DZ210" s="121"/>
      <c r="EA210" s="121"/>
      <c r="EB210" s="121"/>
      <c r="EC210" s="121"/>
      <c r="ED210" s="121"/>
      <c r="EE210" s="121"/>
      <c r="EF210" s="121">
        <f t="shared" si="24"/>
        <v>0</v>
      </c>
      <c r="EG210" s="121"/>
      <c r="EH210" s="121"/>
      <c r="EI210" s="121"/>
      <c r="EJ210" s="121"/>
      <c r="EK210" s="121"/>
      <c r="EL210" s="121"/>
      <c r="EM210" s="121"/>
      <c r="EN210" s="121"/>
      <c r="EO210" s="121"/>
      <c r="EP210" s="121"/>
      <c r="EQ210" s="121"/>
      <c r="ER210" s="121"/>
      <c r="ES210" s="121"/>
      <c r="ET210" s="121"/>
      <c r="EU210" s="121"/>
      <c r="EV210" s="121"/>
    </row>
    <row r="211" spans="1:152" s="22" customFormat="1" ht="25.5" customHeight="1">
      <c r="A211" s="124" t="s">
        <v>263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6" t="s">
        <v>123</v>
      </c>
      <c r="V211" s="126"/>
      <c r="W211" s="126"/>
      <c r="X211" s="126"/>
      <c r="Y211" s="126"/>
      <c r="Z211" s="126"/>
      <c r="AA211" s="126"/>
      <c r="AB211" s="126"/>
      <c r="AC211" s="126"/>
      <c r="AD211" s="126" t="s">
        <v>102</v>
      </c>
      <c r="AE211" s="126"/>
      <c r="AF211" s="126"/>
      <c r="AG211" s="126"/>
      <c r="AH211" s="126"/>
      <c r="AI211" s="126"/>
      <c r="AJ211" s="126"/>
      <c r="AK211" s="126"/>
      <c r="AL211" s="126"/>
      <c r="AM211" s="126" t="s">
        <v>75</v>
      </c>
      <c r="AN211" s="126"/>
      <c r="AO211" s="126"/>
      <c r="AP211" s="126"/>
      <c r="AQ211" s="126"/>
      <c r="AR211" s="126"/>
      <c r="AS211" s="126"/>
      <c r="AT211" s="126"/>
      <c r="AU211" s="126"/>
      <c r="AV211" s="153">
        <v>7640000000</v>
      </c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26"/>
      <c r="BI211" s="126"/>
      <c r="BJ211" s="126"/>
      <c r="BK211" s="126"/>
      <c r="BL211" s="126"/>
      <c r="BM211" s="126"/>
      <c r="BN211" s="126"/>
      <c r="BO211" s="126"/>
      <c r="BP211" s="126"/>
      <c r="BQ211" s="127">
        <f t="shared" si="25"/>
        <v>1786800</v>
      </c>
      <c r="BR211" s="130"/>
      <c r="BS211" s="130"/>
      <c r="BT211" s="130"/>
      <c r="BU211" s="130"/>
      <c r="BV211" s="130"/>
      <c r="BW211" s="130"/>
      <c r="BX211" s="130"/>
      <c r="BY211" s="130"/>
      <c r="BZ211" s="130"/>
      <c r="CA211" s="131"/>
      <c r="CB211" s="121">
        <f t="shared" si="20"/>
        <v>1786800</v>
      </c>
      <c r="CC211" s="121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21"/>
      <c r="CP211" s="121"/>
      <c r="CQ211" s="121"/>
      <c r="CR211" s="121"/>
      <c r="CS211" s="121">
        <v>0</v>
      </c>
      <c r="CT211" s="121"/>
      <c r="CU211" s="121"/>
      <c r="CV211" s="121"/>
      <c r="CW211" s="121"/>
      <c r="CX211" s="121"/>
      <c r="CY211" s="121"/>
      <c r="CZ211" s="121"/>
      <c r="DA211" s="121"/>
      <c r="DB211" s="121"/>
      <c r="DC211" s="121"/>
      <c r="DD211" s="121">
        <f t="shared" si="22"/>
        <v>0</v>
      </c>
      <c r="DE211" s="121"/>
      <c r="DF211" s="121"/>
      <c r="DG211" s="121"/>
      <c r="DH211" s="121"/>
      <c r="DI211" s="121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 s="121"/>
      <c r="DT211" s="121"/>
      <c r="DU211" s="121">
        <f t="shared" si="26"/>
        <v>0</v>
      </c>
      <c r="DV211" s="121"/>
      <c r="DW211" s="121"/>
      <c r="DX211" s="121"/>
      <c r="DY211" s="121"/>
      <c r="DZ211" s="121"/>
      <c r="EA211" s="121"/>
      <c r="EB211" s="121"/>
      <c r="EC211" s="121"/>
      <c r="ED211" s="121"/>
      <c r="EE211" s="121"/>
      <c r="EF211" s="121">
        <f t="shared" si="24"/>
        <v>0</v>
      </c>
      <c r="EG211" s="121"/>
      <c r="EH211" s="121"/>
      <c r="EI211" s="121"/>
      <c r="EJ211" s="121"/>
      <c r="EK211" s="121"/>
      <c r="EL211" s="121"/>
      <c r="EM211" s="121"/>
      <c r="EN211" s="121"/>
      <c r="EO211" s="121"/>
      <c r="EP211" s="121"/>
      <c r="EQ211" s="121"/>
      <c r="ER211" s="121"/>
      <c r="ES211" s="121"/>
      <c r="ET211" s="121"/>
      <c r="EU211" s="121"/>
      <c r="EV211" s="121"/>
    </row>
    <row r="212" spans="1:152" s="22" customFormat="1" ht="84.75" customHeight="1">
      <c r="A212" s="125" t="s">
        <v>349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6" t="s">
        <v>78</v>
      </c>
      <c r="V212" s="126"/>
      <c r="W212" s="126"/>
      <c r="X212" s="126"/>
      <c r="Y212" s="126"/>
      <c r="Z212" s="126"/>
      <c r="AA212" s="126"/>
      <c r="AB212" s="126"/>
      <c r="AC212" s="126"/>
      <c r="AD212" s="126" t="s">
        <v>102</v>
      </c>
      <c r="AE212" s="126"/>
      <c r="AF212" s="126"/>
      <c r="AG212" s="126"/>
      <c r="AH212" s="126"/>
      <c r="AI212" s="126"/>
      <c r="AJ212" s="126"/>
      <c r="AK212" s="126"/>
      <c r="AL212" s="126"/>
      <c r="AM212" s="126" t="s">
        <v>75</v>
      </c>
      <c r="AN212" s="126"/>
      <c r="AO212" s="126"/>
      <c r="AP212" s="126"/>
      <c r="AQ212" s="126"/>
      <c r="AR212" s="126"/>
      <c r="AS212" s="126"/>
      <c r="AT212" s="126"/>
      <c r="AU212" s="126"/>
      <c r="AV212" s="153">
        <v>7640081920</v>
      </c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26"/>
      <c r="BI212" s="126"/>
      <c r="BJ212" s="126"/>
      <c r="BK212" s="126"/>
      <c r="BL212" s="126"/>
      <c r="BM212" s="126"/>
      <c r="BN212" s="126"/>
      <c r="BO212" s="126"/>
      <c r="BP212" s="126"/>
      <c r="BQ212" s="127">
        <f t="shared" si="25"/>
        <v>1786800</v>
      </c>
      <c r="BR212" s="130"/>
      <c r="BS212" s="130"/>
      <c r="BT212" s="130"/>
      <c r="BU212" s="130"/>
      <c r="BV212" s="130"/>
      <c r="BW212" s="130"/>
      <c r="BX212" s="130"/>
      <c r="BY212" s="130"/>
      <c r="BZ212" s="130"/>
      <c r="CA212" s="131"/>
      <c r="CB212" s="121">
        <f t="shared" si="20"/>
        <v>1786800</v>
      </c>
      <c r="CC212" s="121"/>
      <c r="CD212" s="121"/>
      <c r="CE212" s="121"/>
      <c r="CF212" s="121"/>
      <c r="CG212" s="121"/>
      <c r="CH212" s="121"/>
      <c r="CI212" s="121"/>
      <c r="CJ212" s="121"/>
      <c r="CK212" s="121"/>
      <c r="CL212" s="121"/>
      <c r="CM212" s="121"/>
      <c r="CN212" s="121"/>
      <c r="CO212" s="121"/>
      <c r="CP212" s="121"/>
      <c r="CQ212" s="121"/>
      <c r="CR212" s="121"/>
      <c r="CS212" s="121">
        <v>0</v>
      </c>
      <c r="CT212" s="121"/>
      <c r="CU212" s="121"/>
      <c r="CV212" s="121"/>
      <c r="CW212" s="121"/>
      <c r="CX212" s="121"/>
      <c r="CY212" s="121"/>
      <c r="CZ212" s="121"/>
      <c r="DA212" s="121"/>
      <c r="DB212" s="121"/>
      <c r="DC212" s="121"/>
      <c r="DD212" s="121">
        <f t="shared" si="22"/>
        <v>0</v>
      </c>
      <c r="DE212" s="121"/>
      <c r="DF212" s="121"/>
      <c r="DG212" s="121"/>
      <c r="DH212" s="121"/>
      <c r="DI212" s="121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 s="121"/>
      <c r="DT212" s="121"/>
      <c r="DU212" s="121">
        <f t="shared" si="26"/>
        <v>0</v>
      </c>
      <c r="DV212" s="121"/>
      <c r="DW212" s="121"/>
      <c r="DX212" s="121"/>
      <c r="DY212" s="121"/>
      <c r="DZ212" s="121"/>
      <c r="EA212" s="121"/>
      <c r="EB212" s="121"/>
      <c r="EC212" s="121"/>
      <c r="ED212" s="121"/>
      <c r="EE212" s="121"/>
      <c r="EF212" s="121">
        <f t="shared" si="24"/>
        <v>0</v>
      </c>
      <c r="EG212" s="121"/>
      <c r="EH212" s="121"/>
      <c r="EI212" s="121"/>
      <c r="EJ212" s="121"/>
      <c r="EK212" s="121"/>
      <c r="EL212" s="121"/>
      <c r="EM212" s="121"/>
      <c r="EN212" s="121"/>
      <c r="EO212" s="121"/>
      <c r="EP212" s="121"/>
      <c r="EQ212" s="121"/>
      <c r="ER212" s="121"/>
      <c r="ES212" s="121"/>
      <c r="ET212" s="121"/>
      <c r="EU212" s="121"/>
      <c r="EV212" s="121"/>
    </row>
    <row r="213" spans="1:152" s="22" customFormat="1" ht="12.75" customHeight="1">
      <c r="A213" s="124" t="s">
        <v>228</v>
      </c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6" t="s">
        <v>124</v>
      </c>
      <c r="V213" s="126"/>
      <c r="W213" s="126"/>
      <c r="X213" s="126"/>
      <c r="Y213" s="126"/>
      <c r="Z213" s="126"/>
      <c r="AA213" s="126"/>
      <c r="AB213" s="126"/>
      <c r="AC213" s="126"/>
      <c r="AD213" s="126" t="s">
        <v>102</v>
      </c>
      <c r="AE213" s="126"/>
      <c r="AF213" s="126"/>
      <c r="AG213" s="126"/>
      <c r="AH213" s="126"/>
      <c r="AI213" s="126"/>
      <c r="AJ213" s="126"/>
      <c r="AK213" s="126"/>
      <c r="AL213" s="126"/>
      <c r="AM213" s="126" t="s">
        <v>75</v>
      </c>
      <c r="AN213" s="126"/>
      <c r="AO213" s="126"/>
      <c r="AP213" s="126"/>
      <c r="AQ213" s="126"/>
      <c r="AR213" s="126"/>
      <c r="AS213" s="126"/>
      <c r="AT213" s="126"/>
      <c r="AU213" s="126"/>
      <c r="AV213" s="153">
        <v>7640081920</v>
      </c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26" t="s">
        <v>175</v>
      </c>
      <c r="BI213" s="126"/>
      <c r="BJ213" s="126"/>
      <c r="BK213" s="126"/>
      <c r="BL213" s="126"/>
      <c r="BM213" s="126"/>
      <c r="BN213" s="126"/>
      <c r="BO213" s="126"/>
      <c r="BP213" s="126"/>
      <c r="BQ213" s="127">
        <f t="shared" si="25"/>
        <v>1786800</v>
      </c>
      <c r="BR213" s="130"/>
      <c r="BS213" s="130"/>
      <c r="BT213" s="130"/>
      <c r="BU213" s="130"/>
      <c r="BV213" s="130"/>
      <c r="BW213" s="130"/>
      <c r="BX213" s="130"/>
      <c r="BY213" s="130"/>
      <c r="BZ213" s="130"/>
      <c r="CA213" s="131"/>
      <c r="CB213" s="121">
        <f t="shared" si="20"/>
        <v>1786800</v>
      </c>
      <c r="CC213" s="121"/>
      <c r="CD213" s="121"/>
      <c r="CE213" s="121"/>
      <c r="CF213" s="121"/>
      <c r="CG213" s="121"/>
      <c r="CH213" s="121"/>
      <c r="CI213" s="121"/>
      <c r="CJ213" s="121"/>
      <c r="CK213" s="121"/>
      <c r="CL213" s="121"/>
      <c r="CM213" s="121"/>
      <c r="CN213" s="121"/>
      <c r="CO213" s="121"/>
      <c r="CP213" s="121"/>
      <c r="CQ213" s="121"/>
      <c r="CR213" s="121"/>
      <c r="CS213" s="121">
        <v>0</v>
      </c>
      <c r="CT213" s="121"/>
      <c r="CU213" s="121"/>
      <c r="CV213" s="121"/>
      <c r="CW213" s="121"/>
      <c r="CX213" s="121"/>
      <c r="CY213" s="121"/>
      <c r="CZ213" s="121"/>
      <c r="DA213" s="121"/>
      <c r="DB213" s="121"/>
      <c r="DC213" s="121"/>
      <c r="DD213" s="121">
        <f t="shared" si="22"/>
        <v>0</v>
      </c>
      <c r="DE213" s="121"/>
      <c r="DF213" s="121"/>
      <c r="DG213" s="121"/>
      <c r="DH213" s="121"/>
      <c r="DI213" s="121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 s="121"/>
      <c r="DT213" s="121"/>
      <c r="DU213" s="121">
        <f t="shared" si="26"/>
        <v>0</v>
      </c>
      <c r="DV213" s="121"/>
      <c r="DW213" s="121"/>
      <c r="DX213" s="121"/>
      <c r="DY213" s="121"/>
      <c r="DZ213" s="121"/>
      <c r="EA213" s="121"/>
      <c r="EB213" s="121"/>
      <c r="EC213" s="121"/>
      <c r="ED213" s="121"/>
      <c r="EE213" s="121"/>
      <c r="EF213" s="121">
        <f t="shared" si="24"/>
        <v>0</v>
      </c>
      <c r="EG213" s="121"/>
      <c r="EH213" s="121"/>
      <c r="EI213" s="121"/>
      <c r="EJ213" s="121"/>
      <c r="EK213" s="121"/>
      <c r="EL213" s="121"/>
      <c r="EM213" s="121"/>
      <c r="EN213" s="121"/>
      <c r="EO213" s="121"/>
      <c r="EP213" s="121"/>
      <c r="EQ213" s="121"/>
      <c r="ER213" s="121"/>
      <c r="ES213" s="121"/>
      <c r="ET213" s="121"/>
      <c r="EU213" s="121"/>
      <c r="EV213" s="121"/>
    </row>
    <row r="214" spans="1:152" s="22" customFormat="1" ht="12.75" customHeight="1">
      <c r="A214" s="124" t="s">
        <v>229</v>
      </c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6" t="s">
        <v>125</v>
      </c>
      <c r="V214" s="126"/>
      <c r="W214" s="126"/>
      <c r="X214" s="126"/>
      <c r="Y214" s="126"/>
      <c r="Z214" s="126"/>
      <c r="AA214" s="126"/>
      <c r="AB214" s="126"/>
      <c r="AC214" s="126"/>
      <c r="AD214" s="126" t="s">
        <v>102</v>
      </c>
      <c r="AE214" s="126"/>
      <c r="AF214" s="126"/>
      <c r="AG214" s="126"/>
      <c r="AH214" s="126"/>
      <c r="AI214" s="126"/>
      <c r="AJ214" s="126"/>
      <c r="AK214" s="126"/>
      <c r="AL214" s="126"/>
      <c r="AM214" s="126" t="s">
        <v>75</v>
      </c>
      <c r="AN214" s="126"/>
      <c r="AO214" s="126"/>
      <c r="AP214" s="126"/>
      <c r="AQ214" s="126"/>
      <c r="AR214" s="126"/>
      <c r="AS214" s="126"/>
      <c r="AT214" s="126"/>
      <c r="AU214" s="126"/>
      <c r="AV214" s="153">
        <v>7640081920</v>
      </c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26" t="s">
        <v>104</v>
      </c>
      <c r="BI214" s="126"/>
      <c r="BJ214" s="126"/>
      <c r="BK214" s="126"/>
      <c r="BL214" s="126"/>
      <c r="BM214" s="126"/>
      <c r="BN214" s="126"/>
      <c r="BO214" s="126"/>
      <c r="BP214" s="126"/>
      <c r="BQ214" s="127">
        <v>1786800</v>
      </c>
      <c r="BR214" s="130"/>
      <c r="BS214" s="130"/>
      <c r="BT214" s="130"/>
      <c r="BU214" s="130"/>
      <c r="BV214" s="130"/>
      <c r="BW214" s="130"/>
      <c r="BX214" s="130"/>
      <c r="BY214" s="130"/>
      <c r="BZ214" s="130"/>
      <c r="CA214" s="131"/>
      <c r="CB214" s="121">
        <f t="shared" si="20"/>
        <v>1786800</v>
      </c>
      <c r="CC214" s="121"/>
      <c r="CD214" s="121"/>
      <c r="CE214" s="121"/>
      <c r="CF214" s="121"/>
      <c r="CG214" s="121"/>
      <c r="CH214" s="121"/>
      <c r="CI214" s="121"/>
      <c r="CJ214" s="121"/>
      <c r="CK214" s="121"/>
      <c r="CL214" s="121"/>
      <c r="CM214" s="121"/>
      <c r="CN214" s="121"/>
      <c r="CO214" s="121"/>
      <c r="CP214" s="121"/>
      <c r="CQ214" s="121"/>
      <c r="CR214" s="121"/>
      <c r="CS214" s="121">
        <v>0</v>
      </c>
      <c r="CT214" s="121"/>
      <c r="CU214" s="121"/>
      <c r="CV214" s="121"/>
      <c r="CW214" s="121"/>
      <c r="CX214" s="121"/>
      <c r="CY214" s="121"/>
      <c r="CZ214" s="121"/>
      <c r="DA214" s="121"/>
      <c r="DB214" s="121"/>
      <c r="DC214" s="121"/>
      <c r="DD214" s="121">
        <f t="shared" si="22"/>
        <v>0</v>
      </c>
      <c r="DE214" s="121"/>
      <c r="DF214" s="121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  <c r="DS214" s="121"/>
      <c r="DT214" s="121"/>
      <c r="DU214" s="121">
        <f t="shared" si="26"/>
        <v>0</v>
      </c>
      <c r="DV214" s="121"/>
      <c r="DW214" s="121"/>
      <c r="DX214" s="121"/>
      <c r="DY214" s="121"/>
      <c r="DZ214" s="121"/>
      <c r="EA214" s="121"/>
      <c r="EB214" s="121"/>
      <c r="EC214" s="121"/>
      <c r="ED214" s="121"/>
      <c r="EE214" s="121"/>
      <c r="EF214" s="121">
        <f t="shared" si="24"/>
        <v>0</v>
      </c>
      <c r="EG214" s="121"/>
      <c r="EH214" s="121"/>
      <c r="EI214" s="121"/>
      <c r="EJ214" s="121"/>
      <c r="EK214" s="121"/>
      <c r="EL214" s="121"/>
      <c r="EM214" s="121"/>
      <c r="EN214" s="121"/>
      <c r="EO214" s="121"/>
      <c r="EP214" s="121"/>
      <c r="EQ214" s="121"/>
      <c r="ER214" s="121"/>
      <c r="ES214" s="121"/>
      <c r="ET214" s="121"/>
      <c r="EU214" s="121"/>
      <c r="EV214" s="121"/>
    </row>
    <row r="215" spans="1:152" s="22" customFormat="1" ht="12.75" customHeight="1">
      <c r="A215" s="136" t="s">
        <v>230</v>
      </c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7" t="s">
        <v>126</v>
      </c>
      <c r="V215" s="137"/>
      <c r="W215" s="137"/>
      <c r="X215" s="137"/>
      <c r="Y215" s="137"/>
      <c r="Z215" s="137"/>
      <c r="AA215" s="137"/>
      <c r="AB215" s="137"/>
      <c r="AC215" s="137"/>
      <c r="AD215" s="137" t="s">
        <v>105</v>
      </c>
      <c r="AE215" s="137"/>
      <c r="AF215" s="137"/>
      <c r="AG215" s="137"/>
      <c r="AH215" s="137"/>
      <c r="AI215" s="137"/>
      <c r="AJ215" s="137"/>
      <c r="AK215" s="137"/>
      <c r="AL215" s="137"/>
      <c r="AM215" s="137" t="s">
        <v>113</v>
      </c>
      <c r="AN215" s="137"/>
      <c r="AO215" s="137"/>
      <c r="AP215" s="137"/>
      <c r="AQ215" s="137"/>
      <c r="AR215" s="137"/>
      <c r="AS215" s="137"/>
      <c r="AT215" s="137"/>
      <c r="AU215" s="137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2">
        <f aca="true" t="shared" si="27" ref="BQ215:BQ220">BQ216</f>
        <v>48480</v>
      </c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>
        <f t="shared" si="20"/>
        <v>48480</v>
      </c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>
        <v>0</v>
      </c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>
        <f t="shared" si="22"/>
        <v>0</v>
      </c>
      <c r="DE215" s="132"/>
      <c r="DF215" s="132"/>
      <c r="DG215" s="132"/>
      <c r="DH215" s="132"/>
      <c r="DI215" s="132"/>
      <c r="DJ215" s="132"/>
      <c r="DK215" s="132"/>
      <c r="DL215" s="132"/>
      <c r="DM215" s="132"/>
      <c r="DN215" s="132"/>
      <c r="DO215" s="132"/>
      <c r="DP215" s="132"/>
      <c r="DQ215" s="132"/>
      <c r="DR215" s="132"/>
      <c r="DS215" s="132"/>
      <c r="DT215" s="132"/>
      <c r="DU215" s="132">
        <f aca="true" t="shared" si="28" ref="DU215:DU221">CS215</f>
        <v>0</v>
      </c>
      <c r="DV215" s="132"/>
      <c r="DW215" s="132"/>
      <c r="DX215" s="132"/>
      <c r="DY215" s="132"/>
      <c r="DZ215" s="132"/>
      <c r="EA215" s="132"/>
      <c r="EB215" s="132"/>
      <c r="EC215" s="132"/>
      <c r="ED215" s="132"/>
      <c r="EE215" s="132"/>
      <c r="EF215" s="132">
        <f t="shared" si="24"/>
        <v>0</v>
      </c>
      <c r="EG215" s="132"/>
      <c r="EH215" s="132"/>
      <c r="EI215" s="132"/>
      <c r="EJ215" s="132"/>
      <c r="EK215" s="132"/>
      <c r="EL215" s="132"/>
      <c r="EM215" s="132"/>
      <c r="EN215" s="132"/>
      <c r="EO215" s="132"/>
      <c r="EP215" s="132"/>
      <c r="EQ215" s="132"/>
      <c r="ER215" s="132"/>
      <c r="ES215" s="132"/>
      <c r="ET215" s="132"/>
      <c r="EU215" s="132"/>
      <c r="EV215" s="132"/>
    </row>
    <row r="216" spans="1:152" s="22" customFormat="1" ht="12.75" customHeight="1">
      <c r="A216" s="125" t="s">
        <v>231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6" t="s">
        <v>127</v>
      </c>
      <c r="V216" s="126"/>
      <c r="W216" s="126"/>
      <c r="X216" s="126"/>
      <c r="Y216" s="126"/>
      <c r="Z216" s="126"/>
      <c r="AA216" s="126"/>
      <c r="AB216" s="126"/>
      <c r="AC216" s="126"/>
      <c r="AD216" s="126" t="s">
        <v>105</v>
      </c>
      <c r="AE216" s="126"/>
      <c r="AF216" s="126"/>
      <c r="AG216" s="126"/>
      <c r="AH216" s="126"/>
      <c r="AI216" s="126"/>
      <c r="AJ216" s="126"/>
      <c r="AK216" s="126"/>
      <c r="AL216" s="126"/>
      <c r="AM216" s="126" t="s">
        <v>75</v>
      </c>
      <c r="AN216" s="126"/>
      <c r="AO216" s="126"/>
      <c r="AP216" s="126"/>
      <c r="AQ216" s="126"/>
      <c r="AR216" s="126"/>
      <c r="AS216" s="126"/>
      <c r="AT216" s="126"/>
      <c r="AU216" s="126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1">
        <f t="shared" si="27"/>
        <v>48480</v>
      </c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>
        <f t="shared" si="20"/>
        <v>48480</v>
      </c>
      <c r="CC216" s="121"/>
      <c r="CD216" s="121"/>
      <c r="CE216" s="121"/>
      <c r="CF216" s="121"/>
      <c r="CG216" s="121"/>
      <c r="CH216" s="121"/>
      <c r="CI216" s="121"/>
      <c r="CJ216" s="121"/>
      <c r="CK216" s="121"/>
      <c r="CL216" s="121"/>
      <c r="CM216" s="121"/>
      <c r="CN216" s="121"/>
      <c r="CO216" s="121"/>
      <c r="CP216" s="121"/>
      <c r="CQ216" s="121"/>
      <c r="CR216" s="121"/>
      <c r="CS216" s="121">
        <v>0</v>
      </c>
      <c r="CT216" s="121"/>
      <c r="CU216" s="121"/>
      <c r="CV216" s="121"/>
      <c r="CW216" s="121"/>
      <c r="CX216" s="121"/>
      <c r="CY216" s="121"/>
      <c r="CZ216" s="121"/>
      <c r="DA216" s="121"/>
      <c r="DB216" s="121"/>
      <c r="DC216" s="121"/>
      <c r="DD216" s="121">
        <f t="shared" si="22"/>
        <v>0</v>
      </c>
      <c r="DE216" s="121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  <c r="DS216" s="121"/>
      <c r="DT216" s="121"/>
      <c r="DU216" s="121">
        <f t="shared" si="28"/>
        <v>0</v>
      </c>
      <c r="DV216" s="121"/>
      <c r="DW216" s="121"/>
      <c r="DX216" s="121"/>
      <c r="DY216" s="121"/>
      <c r="DZ216" s="121"/>
      <c r="EA216" s="121"/>
      <c r="EB216" s="121"/>
      <c r="EC216" s="121"/>
      <c r="ED216" s="121"/>
      <c r="EE216" s="121"/>
      <c r="EF216" s="121">
        <f t="shared" si="24"/>
        <v>0</v>
      </c>
      <c r="EG216" s="121"/>
      <c r="EH216" s="121"/>
      <c r="EI216" s="121"/>
      <c r="EJ216" s="121"/>
      <c r="EK216" s="121"/>
      <c r="EL216" s="121"/>
      <c r="EM216" s="121"/>
      <c r="EN216" s="121"/>
      <c r="EO216" s="121"/>
      <c r="EP216" s="121"/>
      <c r="EQ216" s="121"/>
      <c r="ER216" s="121"/>
      <c r="ES216" s="121"/>
      <c r="ET216" s="121"/>
      <c r="EU216" s="121"/>
      <c r="EV216" s="121"/>
    </row>
    <row r="217" spans="1:152" s="22" customFormat="1" ht="23.25" customHeight="1">
      <c r="A217" s="125" t="s">
        <v>241</v>
      </c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6" t="s">
        <v>128</v>
      </c>
      <c r="V217" s="126"/>
      <c r="W217" s="126"/>
      <c r="X217" s="126"/>
      <c r="Y217" s="126"/>
      <c r="Z217" s="126"/>
      <c r="AA217" s="126"/>
      <c r="AB217" s="126"/>
      <c r="AC217" s="126"/>
      <c r="AD217" s="126" t="s">
        <v>105</v>
      </c>
      <c r="AE217" s="126"/>
      <c r="AF217" s="126"/>
      <c r="AG217" s="126"/>
      <c r="AH217" s="126"/>
      <c r="AI217" s="126"/>
      <c r="AJ217" s="126"/>
      <c r="AK217" s="126"/>
      <c r="AL217" s="126"/>
      <c r="AM217" s="126" t="s">
        <v>75</v>
      </c>
      <c r="AN217" s="126"/>
      <c r="AO217" s="126"/>
      <c r="AP217" s="126"/>
      <c r="AQ217" s="126"/>
      <c r="AR217" s="126"/>
      <c r="AS217" s="126"/>
      <c r="AT217" s="126"/>
      <c r="AU217" s="126"/>
      <c r="AV217" s="153">
        <v>7600000000</v>
      </c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1">
        <f t="shared" si="27"/>
        <v>48480</v>
      </c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>
        <f t="shared" si="20"/>
        <v>48480</v>
      </c>
      <c r="CC217" s="121"/>
      <c r="CD217" s="121"/>
      <c r="CE217" s="121"/>
      <c r="CF217" s="121"/>
      <c r="CG217" s="121"/>
      <c r="CH217" s="121"/>
      <c r="CI217" s="121"/>
      <c r="CJ217" s="121"/>
      <c r="CK217" s="121"/>
      <c r="CL217" s="121"/>
      <c r="CM217" s="121"/>
      <c r="CN217" s="121"/>
      <c r="CO217" s="121"/>
      <c r="CP217" s="121"/>
      <c r="CQ217" s="121"/>
      <c r="CR217" s="121"/>
      <c r="CS217" s="121">
        <v>0</v>
      </c>
      <c r="CT217" s="121"/>
      <c r="CU217" s="121"/>
      <c r="CV217" s="121"/>
      <c r="CW217" s="121"/>
      <c r="CX217" s="121"/>
      <c r="CY217" s="121"/>
      <c r="CZ217" s="121"/>
      <c r="DA217" s="121"/>
      <c r="DB217" s="121"/>
      <c r="DC217" s="121"/>
      <c r="DD217" s="121">
        <f t="shared" si="22"/>
        <v>0</v>
      </c>
      <c r="DE217" s="121"/>
      <c r="DF217" s="121"/>
      <c r="DG217" s="121"/>
      <c r="DH217" s="121"/>
      <c r="DI217" s="121"/>
      <c r="DJ217" s="121"/>
      <c r="DK217" s="121"/>
      <c r="DL217" s="121"/>
      <c r="DM217" s="121"/>
      <c r="DN217" s="121"/>
      <c r="DO217" s="121"/>
      <c r="DP217" s="121"/>
      <c r="DQ217" s="121"/>
      <c r="DR217" s="121"/>
      <c r="DS217" s="121"/>
      <c r="DT217" s="121"/>
      <c r="DU217" s="121">
        <f t="shared" si="28"/>
        <v>0</v>
      </c>
      <c r="DV217" s="121"/>
      <c r="DW217" s="121"/>
      <c r="DX217" s="121"/>
      <c r="DY217" s="121"/>
      <c r="DZ217" s="121"/>
      <c r="EA217" s="121"/>
      <c r="EB217" s="121"/>
      <c r="EC217" s="121"/>
      <c r="ED217" s="121"/>
      <c r="EE217" s="121"/>
      <c r="EF217" s="121">
        <f t="shared" si="24"/>
        <v>0</v>
      </c>
      <c r="EG217" s="121"/>
      <c r="EH217" s="121"/>
      <c r="EI217" s="121"/>
      <c r="EJ217" s="121"/>
      <c r="EK217" s="121"/>
      <c r="EL217" s="121"/>
      <c r="EM217" s="121"/>
      <c r="EN217" s="121"/>
      <c r="EO217" s="121"/>
      <c r="EP217" s="121"/>
      <c r="EQ217" s="121"/>
      <c r="ER217" s="121"/>
      <c r="ES217" s="121"/>
      <c r="ET217" s="121"/>
      <c r="EU217" s="121"/>
      <c r="EV217" s="121"/>
    </row>
    <row r="218" spans="1:152" s="22" customFormat="1" ht="24" customHeight="1">
      <c r="A218" s="124" t="s">
        <v>243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6" t="s">
        <v>129</v>
      </c>
      <c r="V218" s="126"/>
      <c r="W218" s="126"/>
      <c r="X218" s="126"/>
      <c r="Y218" s="126"/>
      <c r="Z218" s="126"/>
      <c r="AA218" s="126"/>
      <c r="AB218" s="126"/>
      <c r="AC218" s="126"/>
      <c r="AD218" s="126" t="s">
        <v>105</v>
      </c>
      <c r="AE218" s="126"/>
      <c r="AF218" s="126"/>
      <c r="AG218" s="126"/>
      <c r="AH218" s="126"/>
      <c r="AI218" s="126"/>
      <c r="AJ218" s="126"/>
      <c r="AK218" s="126"/>
      <c r="AL218" s="126"/>
      <c r="AM218" s="126" t="s">
        <v>75</v>
      </c>
      <c r="AN218" s="126"/>
      <c r="AO218" s="126"/>
      <c r="AP218" s="126"/>
      <c r="AQ218" s="126"/>
      <c r="AR218" s="126"/>
      <c r="AS218" s="126"/>
      <c r="AT218" s="126"/>
      <c r="AU218" s="126"/>
      <c r="AV218" s="153">
        <v>7640000000</v>
      </c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1">
        <f t="shared" si="27"/>
        <v>48480</v>
      </c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>
        <f t="shared" si="20"/>
        <v>48480</v>
      </c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1"/>
      <c r="CM218" s="121"/>
      <c r="CN218" s="121"/>
      <c r="CO218" s="121"/>
      <c r="CP218" s="121"/>
      <c r="CQ218" s="121"/>
      <c r="CR218" s="121"/>
      <c r="CS218" s="121">
        <v>0</v>
      </c>
      <c r="CT218" s="121"/>
      <c r="CU218" s="121"/>
      <c r="CV218" s="121"/>
      <c r="CW218" s="121"/>
      <c r="CX218" s="121"/>
      <c r="CY218" s="121"/>
      <c r="CZ218" s="121"/>
      <c r="DA218" s="121"/>
      <c r="DB218" s="121"/>
      <c r="DC218" s="121"/>
      <c r="DD218" s="121">
        <f t="shared" si="22"/>
        <v>0</v>
      </c>
      <c r="DE218" s="121"/>
      <c r="DF218" s="121"/>
      <c r="DG218" s="121"/>
      <c r="DH218" s="121"/>
      <c r="DI218" s="121"/>
      <c r="DJ218" s="121"/>
      <c r="DK218" s="121"/>
      <c r="DL218" s="121"/>
      <c r="DM218" s="121"/>
      <c r="DN218" s="121"/>
      <c r="DO218" s="121"/>
      <c r="DP218" s="121"/>
      <c r="DQ218" s="121"/>
      <c r="DR218" s="121"/>
      <c r="DS218" s="121"/>
      <c r="DT218" s="121"/>
      <c r="DU218" s="121">
        <f t="shared" si="28"/>
        <v>0</v>
      </c>
      <c r="DV218" s="121"/>
      <c r="DW218" s="121"/>
      <c r="DX218" s="121"/>
      <c r="DY218" s="121"/>
      <c r="DZ218" s="121"/>
      <c r="EA218" s="121"/>
      <c r="EB218" s="121"/>
      <c r="EC218" s="121"/>
      <c r="ED218" s="121"/>
      <c r="EE218" s="121"/>
      <c r="EF218" s="121">
        <f t="shared" si="24"/>
        <v>0</v>
      </c>
      <c r="EG218" s="121"/>
      <c r="EH218" s="121"/>
      <c r="EI218" s="121"/>
      <c r="EJ218" s="121"/>
      <c r="EK218" s="121"/>
      <c r="EL218" s="121"/>
      <c r="EM218" s="121"/>
      <c r="EN218" s="121"/>
      <c r="EO218" s="121"/>
      <c r="EP218" s="121"/>
      <c r="EQ218" s="121"/>
      <c r="ER218" s="121"/>
      <c r="ES218" s="121"/>
      <c r="ET218" s="121"/>
      <c r="EU218" s="121"/>
      <c r="EV218" s="121"/>
    </row>
    <row r="219" spans="1:152" s="22" customFormat="1" ht="81" customHeight="1">
      <c r="A219" s="125" t="s">
        <v>264</v>
      </c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6" t="s">
        <v>130</v>
      </c>
      <c r="V219" s="126"/>
      <c r="W219" s="126"/>
      <c r="X219" s="126"/>
      <c r="Y219" s="126"/>
      <c r="Z219" s="126"/>
      <c r="AA219" s="126"/>
      <c r="AB219" s="126"/>
      <c r="AC219" s="126"/>
      <c r="AD219" s="126" t="s">
        <v>105</v>
      </c>
      <c r="AE219" s="126"/>
      <c r="AF219" s="126"/>
      <c r="AG219" s="126"/>
      <c r="AH219" s="126"/>
      <c r="AI219" s="126"/>
      <c r="AJ219" s="126"/>
      <c r="AK219" s="126"/>
      <c r="AL219" s="126"/>
      <c r="AM219" s="126" t="s">
        <v>75</v>
      </c>
      <c r="AN219" s="126"/>
      <c r="AO219" s="126"/>
      <c r="AP219" s="126"/>
      <c r="AQ219" s="126"/>
      <c r="AR219" s="126"/>
      <c r="AS219" s="126"/>
      <c r="AT219" s="126"/>
      <c r="AU219" s="126"/>
      <c r="AV219" s="153">
        <v>7640081930</v>
      </c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26"/>
      <c r="BI219" s="126"/>
      <c r="BJ219" s="126"/>
      <c r="BK219" s="126"/>
      <c r="BL219" s="126"/>
      <c r="BM219" s="126"/>
      <c r="BN219" s="126"/>
      <c r="BO219" s="126"/>
      <c r="BP219" s="126"/>
      <c r="BQ219" s="121">
        <f t="shared" si="27"/>
        <v>48480</v>
      </c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>
        <f t="shared" si="20"/>
        <v>48480</v>
      </c>
      <c r="CC219" s="121"/>
      <c r="CD219" s="121"/>
      <c r="CE219" s="121"/>
      <c r="CF219" s="121"/>
      <c r="CG219" s="121"/>
      <c r="CH219" s="121"/>
      <c r="CI219" s="121"/>
      <c r="CJ219" s="121"/>
      <c r="CK219" s="121"/>
      <c r="CL219" s="121"/>
      <c r="CM219" s="121"/>
      <c r="CN219" s="121"/>
      <c r="CO219" s="121"/>
      <c r="CP219" s="121"/>
      <c r="CQ219" s="121"/>
      <c r="CR219" s="121"/>
      <c r="CS219" s="121">
        <v>0</v>
      </c>
      <c r="CT219" s="121"/>
      <c r="CU219" s="121"/>
      <c r="CV219" s="121"/>
      <c r="CW219" s="121"/>
      <c r="CX219" s="121"/>
      <c r="CY219" s="121"/>
      <c r="CZ219" s="121"/>
      <c r="DA219" s="121"/>
      <c r="DB219" s="121"/>
      <c r="DC219" s="121"/>
      <c r="DD219" s="121">
        <f t="shared" si="22"/>
        <v>0</v>
      </c>
      <c r="DE219" s="121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  <c r="DS219" s="121"/>
      <c r="DT219" s="121"/>
      <c r="DU219" s="121">
        <f t="shared" si="28"/>
        <v>0</v>
      </c>
      <c r="DV219" s="121"/>
      <c r="DW219" s="121"/>
      <c r="DX219" s="121"/>
      <c r="DY219" s="121"/>
      <c r="DZ219" s="121"/>
      <c r="EA219" s="121"/>
      <c r="EB219" s="121"/>
      <c r="EC219" s="121"/>
      <c r="ED219" s="121"/>
      <c r="EE219" s="121"/>
      <c r="EF219" s="121">
        <f t="shared" si="24"/>
        <v>0</v>
      </c>
      <c r="EG219" s="121"/>
      <c r="EH219" s="121"/>
      <c r="EI219" s="121"/>
      <c r="EJ219" s="121"/>
      <c r="EK219" s="121"/>
      <c r="EL219" s="121"/>
      <c r="EM219" s="121"/>
      <c r="EN219" s="121"/>
      <c r="EO219" s="121"/>
      <c r="EP219" s="121"/>
      <c r="EQ219" s="121"/>
      <c r="ER219" s="121"/>
      <c r="ES219" s="121"/>
      <c r="ET219" s="121"/>
      <c r="EU219" s="121"/>
      <c r="EV219" s="121"/>
    </row>
    <row r="220" spans="1:152" s="22" customFormat="1" ht="12.75" customHeight="1">
      <c r="A220" s="124" t="s">
        <v>228</v>
      </c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6" t="s">
        <v>131</v>
      </c>
      <c r="V220" s="126"/>
      <c r="W220" s="126"/>
      <c r="X220" s="126"/>
      <c r="Y220" s="126"/>
      <c r="Z220" s="126"/>
      <c r="AA220" s="126"/>
      <c r="AB220" s="126"/>
      <c r="AC220" s="126"/>
      <c r="AD220" s="126" t="s">
        <v>105</v>
      </c>
      <c r="AE220" s="126"/>
      <c r="AF220" s="126"/>
      <c r="AG220" s="126"/>
      <c r="AH220" s="126"/>
      <c r="AI220" s="126"/>
      <c r="AJ220" s="126"/>
      <c r="AK220" s="126"/>
      <c r="AL220" s="126"/>
      <c r="AM220" s="126" t="s">
        <v>75</v>
      </c>
      <c r="AN220" s="126"/>
      <c r="AO220" s="126"/>
      <c r="AP220" s="126"/>
      <c r="AQ220" s="126"/>
      <c r="AR220" s="126"/>
      <c r="AS220" s="126"/>
      <c r="AT220" s="126"/>
      <c r="AU220" s="126"/>
      <c r="AV220" s="153">
        <v>7640081930</v>
      </c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26" t="s">
        <v>175</v>
      </c>
      <c r="BI220" s="126"/>
      <c r="BJ220" s="126"/>
      <c r="BK220" s="126"/>
      <c r="BL220" s="126"/>
      <c r="BM220" s="126"/>
      <c r="BN220" s="126"/>
      <c r="BO220" s="126"/>
      <c r="BP220" s="126"/>
      <c r="BQ220" s="121">
        <f t="shared" si="27"/>
        <v>48480</v>
      </c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>
        <f t="shared" si="20"/>
        <v>48480</v>
      </c>
      <c r="CC220" s="121"/>
      <c r="CD220" s="121"/>
      <c r="CE220" s="121"/>
      <c r="CF220" s="121"/>
      <c r="CG220" s="121"/>
      <c r="CH220" s="121"/>
      <c r="CI220" s="121"/>
      <c r="CJ220" s="121"/>
      <c r="CK220" s="121"/>
      <c r="CL220" s="121"/>
      <c r="CM220" s="121"/>
      <c r="CN220" s="121"/>
      <c r="CO220" s="121"/>
      <c r="CP220" s="121"/>
      <c r="CQ220" s="121"/>
      <c r="CR220" s="121"/>
      <c r="CS220" s="121">
        <v>0</v>
      </c>
      <c r="CT220" s="121"/>
      <c r="CU220" s="121"/>
      <c r="CV220" s="121"/>
      <c r="CW220" s="121"/>
      <c r="CX220" s="121"/>
      <c r="CY220" s="121"/>
      <c r="CZ220" s="121"/>
      <c r="DA220" s="121"/>
      <c r="DB220" s="121"/>
      <c r="DC220" s="121"/>
      <c r="DD220" s="121">
        <f t="shared" si="22"/>
        <v>0</v>
      </c>
      <c r="DE220" s="121"/>
      <c r="DF220" s="121"/>
      <c r="DG220" s="121"/>
      <c r="DH220" s="121"/>
      <c r="DI220" s="121"/>
      <c r="DJ220" s="121"/>
      <c r="DK220" s="121"/>
      <c r="DL220" s="121"/>
      <c r="DM220" s="121"/>
      <c r="DN220" s="121"/>
      <c r="DO220" s="121"/>
      <c r="DP220" s="121"/>
      <c r="DQ220" s="121"/>
      <c r="DR220" s="121"/>
      <c r="DS220" s="121"/>
      <c r="DT220" s="121"/>
      <c r="DU220" s="121">
        <f t="shared" si="28"/>
        <v>0</v>
      </c>
      <c r="DV220" s="121"/>
      <c r="DW220" s="121"/>
      <c r="DX220" s="121"/>
      <c r="DY220" s="121"/>
      <c r="DZ220" s="121"/>
      <c r="EA220" s="121"/>
      <c r="EB220" s="121"/>
      <c r="EC220" s="121"/>
      <c r="ED220" s="121"/>
      <c r="EE220" s="121"/>
      <c r="EF220" s="121">
        <f t="shared" si="24"/>
        <v>0</v>
      </c>
      <c r="EG220" s="121"/>
      <c r="EH220" s="121"/>
      <c r="EI220" s="121"/>
      <c r="EJ220" s="121"/>
      <c r="EK220" s="121"/>
      <c r="EL220" s="121"/>
      <c r="EM220" s="121"/>
      <c r="EN220" s="121"/>
      <c r="EO220" s="121"/>
      <c r="EP220" s="121"/>
      <c r="EQ220" s="121"/>
      <c r="ER220" s="121"/>
      <c r="ES220" s="121"/>
      <c r="ET220" s="121"/>
      <c r="EU220" s="121"/>
      <c r="EV220" s="121"/>
    </row>
    <row r="221" spans="1:152" s="22" customFormat="1" ht="12.75" customHeight="1">
      <c r="A221" s="124" t="s">
        <v>229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6" t="s">
        <v>132</v>
      </c>
      <c r="V221" s="126"/>
      <c r="W221" s="126"/>
      <c r="X221" s="126"/>
      <c r="Y221" s="126"/>
      <c r="Z221" s="126"/>
      <c r="AA221" s="126"/>
      <c r="AB221" s="126"/>
      <c r="AC221" s="126"/>
      <c r="AD221" s="126" t="s">
        <v>105</v>
      </c>
      <c r="AE221" s="126"/>
      <c r="AF221" s="126"/>
      <c r="AG221" s="126"/>
      <c r="AH221" s="126"/>
      <c r="AI221" s="126"/>
      <c r="AJ221" s="126"/>
      <c r="AK221" s="126"/>
      <c r="AL221" s="126"/>
      <c r="AM221" s="126" t="s">
        <v>75</v>
      </c>
      <c r="AN221" s="126"/>
      <c r="AO221" s="126"/>
      <c r="AP221" s="126"/>
      <c r="AQ221" s="126"/>
      <c r="AR221" s="126"/>
      <c r="AS221" s="126"/>
      <c r="AT221" s="126"/>
      <c r="AU221" s="126"/>
      <c r="AV221" s="153">
        <v>7640081930</v>
      </c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26" t="s">
        <v>104</v>
      </c>
      <c r="BI221" s="126"/>
      <c r="BJ221" s="126"/>
      <c r="BK221" s="126"/>
      <c r="BL221" s="126"/>
      <c r="BM221" s="126"/>
      <c r="BN221" s="126"/>
      <c r="BO221" s="126"/>
      <c r="BP221" s="126"/>
      <c r="BQ221" s="121">
        <v>48480</v>
      </c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>
        <f t="shared" si="20"/>
        <v>48480</v>
      </c>
      <c r="CC221" s="121"/>
      <c r="CD221" s="121"/>
      <c r="CE221" s="121"/>
      <c r="CF221" s="121"/>
      <c r="CG221" s="121"/>
      <c r="CH221" s="121"/>
      <c r="CI221" s="121"/>
      <c r="CJ221" s="121"/>
      <c r="CK221" s="121"/>
      <c r="CL221" s="121"/>
      <c r="CM221" s="121"/>
      <c r="CN221" s="121"/>
      <c r="CO221" s="121"/>
      <c r="CP221" s="121"/>
      <c r="CQ221" s="121"/>
      <c r="CR221" s="121"/>
      <c r="CS221" s="121">
        <v>0</v>
      </c>
      <c r="CT221" s="121"/>
      <c r="CU221" s="121"/>
      <c r="CV221" s="121"/>
      <c r="CW221" s="121"/>
      <c r="CX221" s="121"/>
      <c r="CY221" s="121"/>
      <c r="CZ221" s="121"/>
      <c r="DA221" s="121"/>
      <c r="DB221" s="121"/>
      <c r="DC221" s="121"/>
      <c r="DD221" s="121">
        <f t="shared" si="22"/>
        <v>0</v>
      </c>
      <c r="DE221" s="121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  <c r="DS221" s="121"/>
      <c r="DT221" s="121"/>
      <c r="DU221" s="121">
        <f t="shared" si="28"/>
        <v>0</v>
      </c>
      <c r="DV221" s="121"/>
      <c r="DW221" s="121"/>
      <c r="DX221" s="121"/>
      <c r="DY221" s="121"/>
      <c r="DZ221" s="121"/>
      <c r="EA221" s="121"/>
      <c r="EB221" s="121"/>
      <c r="EC221" s="121"/>
      <c r="ED221" s="121"/>
      <c r="EE221" s="121"/>
      <c r="EF221" s="121">
        <f t="shared" si="24"/>
        <v>0</v>
      </c>
      <c r="EG221" s="121"/>
      <c r="EH221" s="121"/>
      <c r="EI221" s="121"/>
      <c r="EJ221" s="121"/>
      <c r="EK221" s="121"/>
      <c r="EL221" s="121"/>
      <c r="EM221" s="121"/>
      <c r="EN221" s="121"/>
      <c r="EO221" s="121"/>
      <c r="EP221" s="121"/>
      <c r="EQ221" s="121"/>
      <c r="ER221" s="121"/>
      <c r="ES221" s="121"/>
      <c r="ET221" s="121"/>
      <c r="EU221" s="121"/>
      <c r="EV221" s="121"/>
    </row>
    <row r="222" spans="1:152" s="22" customFormat="1" ht="39" customHeight="1">
      <c r="A222" s="136" t="s">
        <v>232</v>
      </c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7" t="s">
        <v>133</v>
      </c>
      <c r="V222" s="137"/>
      <c r="W222" s="137"/>
      <c r="X222" s="137"/>
      <c r="Y222" s="137"/>
      <c r="Z222" s="137"/>
      <c r="AA222" s="137"/>
      <c r="AB222" s="137"/>
      <c r="AC222" s="137"/>
      <c r="AD222" s="137" t="s">
        <v>107</v>
      </c>
      <c r="AE222" s="137"/>
      <c r="AF222" s="137"/>
      <c r="AG222" s="137"/>
      <c r="AH222" s="137"/>
      <c r="AI222" s="137"/>
      <c r="AJ222" s="137"/>
      <c r="AK222" s="137"/>
      <c r="AL222" s="137"/>
      <c r="AM222" s="137" t="s">
        <v>113</v>
      </c>
      <c r="AN222" s="137"/>
      <c r="AO222" s="137"/>
      <c r="AP222" s="137"/>
      <c r="AQ222" s="137"/>
      <c r="AR222" s="137"/>
      <c r="AS222" s="137"/>
      <c r="AT222" s="137"/>
      <c r="AU222" s="137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2">
        <f>BQ223</f>
        <v>514597.86</v>
      </c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>
        <f t="shared" si="20"/>
        <v>514597.86</v>
      </c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2"/>
      <c r="CP222" s="132"/>
      <c r="CQ222" s="132"/>
      <c r="CR222" s="132"/>
      <c r="CS222" s="132">
        <v>0</v>
      </c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>
        <f t="shared" si="22"/>
        <v>0</v>
      </c>
      <c r="DE222" s="132"/>
      <c r="DF222" s="132"/>
      <c r="DG222" s="132"/>
      <c r="DH222" s="132"/>
      <c r="DI222" s="132"/>
      <c r="DJ222" s="132"/>
      <c r="DK222" s="132"/>
      <c r="DL222" s="132"/>
      <c r="DM222" s="132"/>
      <c r="DN222" s="132"/>
      <c r="DO222" s="132"/>
      <c r="DP222" s="132"/>
      <c r="DQ222" s="132"/>
      <c r="DR222" s="132"/>
      <c r="DS222" s="132"/>
      <c r="DT222" s="132"/>
      <c r="DU222" s="132">
        <f aca="true" t="shared" si="29" ref="DU222:DU227">CS222</f>
        <v>0</v>
      </c>
      <c r="DV222" s="132"/>
      <c r="DW222" s="132"/>
      <c r="DX222" s="132"/>
      <c r="DY222" s="132"/>
      <c r="DZ222" s="132"/>
      <c r="EA222" s="132"/>
      <c r="EB222" s="132"/>
      <c r="EC222" s="132"/>
      <c r="ED222" s="132"/>
      <c r="EE222" s="132"/>
      <c r="EF222" s="132">
        <f t="shared" si="24"/>
        <v>0</v>
      </c>
      <c r="EG222" s="132"/>
      <c r="EH222" s="132"/>
      <c r="EI222" s="132"/>
      <c r="EJ222" s="132"/>
      <c r="EK222" s="132"/>
      <c r="EL222" s="132"/>
      <c r="EM222" s="132"/>
      <c r="EN222" s="132"/>
      <c r="EO222" s="132"/>
      <c r="EP222" s="132"/>
      <c r="EQ222" s="132"/>
      <c r="ER222" s="132"/>
      <c r="ES222" s="132"/>
      <c r="ET222" s="132"/>
      <c r="EU222" s="132"/>
      <c r="EV222" s="132"/>
    </row>
    <row r="223" spans="1:152" s="22" customFormat="1" ht="26.25" customHeight="1">
      <c r="A223" s="125" t="s">
        <v>241</v>
      </c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6" t="s">
        <v>134</v>
      </c>
      <c r="V223" s="126"/>
      <c r="W223" s="126"/>
      <c r="X223" s="126"/>
      <c r="Y223" s="126"/>
      <c r="Z223" s="126"/>
      <c r="AA223" s="126"/>
      <c r="AB223" s="126"/>
      <c r="AC223" s="126"/>
      <c r="AD223" s="126" t="s">
        <v>107</v>
      </c>
      <c r="AE223" s="126"/>
      <c r="AF223" s="126"/>
      <c r="AG223" s="126"/>
      <c r="AH223" s="126"/>
      <c r="AI223" s="126"/>
      <c r="AJ223" s="126"/>
      <c r="AK223" s="126"/>
      <c r="AL223" s="126"/>
      <c r="AM223" s="126" t="s">
        <v>95</v>
      </c>
      <c r="AN223" s="126"/>
      <c r="AO223" s="126"/>
      <c r="AP223" s="126"/>
      <c r="AQ223" s="126"/>
      <c r="AR223" s="126"/>
      <c r="AS223" s="126"/>
      <c r="AT223" s="126"/>
      <c r="AU223" s="126"/>
      <c r="AV223" s="153">
        <v>7600000000</v>
      </c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1">
        <f>BQ224</f>
        <v>514597.86</v>
      </c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>
        <f t="shared" si="20"/>
        <v>514597.86</v>
      </c>
      <c r="CC223" s="121"/>
      <c r="CD223" s="121"/>
      <c r="CE223" s="121"/>
      <c r="CF223" s="121"/>
      <c r="CG223" s="121"/>
      <c r="CH223" s="121"/>
      <c r="CI223" s="121"/>
      <c r="CJ223" s="121"/>
      <c r="CK223" s="121"/>
      <c r="CL223" s="121"/>
      <c r="CM223" s="121"/>
      <c r="CN223" s="121"/>
      <c r="CO223" s="121"/>
      <c r="CP223" s="121"/>
      <c r="CQ223" s="121"/>
      <c r="CR223" s="121"/>
      <c r="CS223" s="121">
        <v>0</v>
      </c>
      <c r="CT223" s="121"/>
      <c r="CU223" s="121"/>
      <c r="CV223" s="121"/>
      <c r="CW223" s="121"/>
      <c r="CX223" s="121"/>
      <c r="CY223" s="121"/>
      <c r="CZ223" s="121"/>
      <c r="DA223" s="121"/>
      <c r="DB223" s="121"/>
      <c r="DC223" s="121"/>
      <c r="DD223" s="121">
        <f t="shared" si="22"/>
        <v>0</v>
      </c>
      <c r="DE223" s="121"/>
      <c r="DF223" s="121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  <c r="DS223" s="121"/>
      <c r="DT223" s="121"/>
      <c r="DU223" s="121">
        <f t="shared" si="29"/>
        <v>0</v>
      </c>
      <c r="DV223" s="121"/>
      <c r="DW223" s="121"/>
      <c r="DX223" s="121"/>
      <c r="DY223" s="121"/>
      <c r="DZ223" s="121"/>
      <c r="EA223" s="121"/>
      <c r="EB223" s="121"/>
      <c r="EC223" s="121"/>
      <c r="ED223" s="121"/>
      <c r="EE223" s="121"/>
      <c r="EF223" s="121">
        <f t="shared" si="24"/>
        <v>0</v>
      </c>
      <c r="EG223" s="121"/>
      <c r="EH223" s="121"/>
      <c r="EI223" s="121"/>
      <c r="EJ223" s="121"/>
      <c r="EK223" s="121"/>
      <c r="EL223" s="121"/>
      <c r="EM223" s="121"/>
      <c r="EN223" s="121"/>
      <c r="EO223" s="121"/>
      <c r="EP223" s="121"/>
      <c r="EQ223" s="121"/>
      <c r="ER223" s="121"/>
      <c r="ES223" s="121"/>
      <c r="ET223" s="121"/>
      <c r="EU223" s="121"/>
      <c r="EV223" s="121"/>
    </row>
    <row r="224" spans="1:152" s="22" customFormat="1" ht="24.75" customHeight="1">
      <c r="A224" s="124" t="s">
        <v>243</v>
      </c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6" t="s">
        <v>135</v>
      </c>
      <c r="V224" s="126"/>
      <c r="W224" s="126"/>
      <c r="X224" s="126"/>
      <c r="Y224" s="126"/>
      <c r="Z224" s="126"/>
      <c r="AA224" s="126"/>
      <c r="AB224" s="126"/>
      <c r="AC224" s="126"/>
      <c r="AD224" s="126" t="s">
        <v>107</v>
      </c>
      <c r="AE224" s="126"/>
      <c r="AF224" s="126"/>
      <c r="AG224" s="126"/>
      <c r="AH224" s="126"/>
      <c r="AI224" s="126"/>
      <c r="AJ224" s="126"/>
      <c r="AK224" s="126"/>
      <c r="AL224" s="126"/>
      <c r="AM224" s="126" t="s">
        <v>95</v>
      </c>
      <c r="AN224" s="126"/>
      <c r="AO224" s="126"/>
      <c r="AP224" s="126"/>
      <c r="AQ224" s="126"/>
      <c r="AR224" s="126"/>
      <c r="AS224" s="126"/>
      <c r="AT224" s="126"/>
      <c r="AU224" s="126"/>
      <c r="AV224" s="153">
        <v>7640000000</v>
      </c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26"/>
      <c r="BI224" s="126"/>
      <c r="BJ224" s="126"/>
      <c r="BK224" s="126"/>
      <c r="BL224" s="126"/>
      <c r="BM224" s="126"/>
      <c r="BN224" s="126"/>
      <c r="BO224" s="126"/>
      <c r="BP224" s="126"/>
      <c r="BQ224" s="121">
        <f>BQ225</f>
        <v>514597.86</v>
      </c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>
        <f t="shared" si="20"/>
        <v>514597.86</v>
      </c>
      <c r="CC224" s="121"/>
      <c r="CD224" s="121"/>
      <c r="CE224" s="121"/>
      <c r="CF224" s="121"/>
      <c r="CG224" s="121"/>
      <c r="CH224" s="121"/>
      <c r="CI224" s="121"/>
      <c r="CJ224" s="121"/>
      <c r="CK224" s="121"/>
      <c r="CL224" s="121"/>
      <c r="CM224" s="121"/>
      <c r="CN224" s="121"/>
      <c r="CO224" s="121"/>
      <c r="CP224" s="121"/>
      <c r="CQ224" s="121"/>
      <c r="CR224" s="121"/>
      <c r="CS224" s="121">
        <v>0</v>
      </c>
      <c r="CT224" s="121"/>
      <c r="CU224" s="121"/>
      <c r="CV224" s="121"/>
      <c r="CW224" s="121"/>
      <c r="CX224" s="121"/>
      <c r="CY224" s="121"/>
      <c r="CZ224" s="121"/>
      <c r="DA224" s="121"/>
      <c r="DB224" s="121"/>
      <c r="DC224" s="121"/>
      <c r="DD224" s="121">
        <f t="shared" si="22"/>
        <v>0</v>
      </c>
      <c r="DE224" s="121"/>
      <c r="DF224" s="121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  <c r="DS224" s="121"/>
      <c r="DT224" s="121"/>
      <c r="DU224" s="121">
        <f t="shared" si="29"/>
        <v>0</v>
      </c>
      <c r="DV224" s="121"/>
      <c r="DW224" s="121"/>
      <c r="DX224" s="121"/>
      <c r="DY224" s="121"/>
      <c r="DZ224" s="121"/>
      <c r="EA224" s="121"/>
      <c r="EB224" s="121"/>
      <c r="EC224" s="121"/>
      <c r="ED224" s="121"/>
      <c r="EE224" s="121"/>
      <c r="EF224" s="121">
        <f t="shared" si="24"/>
        <v>0</v>
      </c>
      <c r="EG224" s="121"/>
      <c r="EH224" s="121"/>
      <c r="EI224" s="121"/>
      <c r="EJ224" s="121"/>
      <c r="EK224" s="121"/>
      <c r="EL224" s="121"/>
      <c r="EM224" s="121"/>
      <c r="EN224" s="121"/>
      <c r="EO224" s="121"/>
      <c r="EP224" s="121"/>
      <c r="EQ224" s="121"/>
      <c r="ER224" s="121"/>
      <c r="ES224" s="121"/>
      <c r="ET224" s="121"/>
      <c r="EU224" s="121"/>
      <c r="EV224" s="121"/>
    </row>
    <row r="225" spans="1:152" s="22" customFormat="1" ht="50.25" customHeight="1">
      <c r="A225" s="125" t="s">
        <v>233</v>
      </c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6" t="s">
        <v>136</v>
      </c>
      <c r="V225" s="126"/>
      <c r="W225" s="126"/>
      <c r="X225" s="126"/>
      <c r="Y225" s="126"/>
      <c r="Z225" s="126"/>
      <c r="AA225" s="126"/>
      <c r="AB225" s="126"/>
      <c r="AC225" s="126"/>
      <c r="AD225" s="126" t="s">
        <v>107</v>
      </c>
      <c r="AE225" s="126"/>
      <c r="AF225" s="126"/>
      <c r="AG225" s="126"/>
      <c r="AH225" s="126"/>
      <c r="AI225" s="126"/>
      <c r="AJ225" s="126"/>
      <c r="AK225" s="126"/>
      <c r="AL225" s="126"/>
      <c r="AM225" s="126" t="s">
        <v>95</v>
      </c>
      <c r="AN225" s="126"/>
      <c r="AO225" s="126"/>
      <c r="AP225" s="126"/>
      <c r="AQ225" s="126"/>
      <c r="AR225" s="126"/>
      <c r="AS225" s="126"/>
      <c r="AT225" s="126"/>
      <c r="AU225" s="126"/>
      <c r="AV225" s="153">
        <v>7640081900</v>
      </c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1">
        <f>BQ226</f>
        <v>514597.86</v>
      </c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>
        <f t="shared" si="20"/>
        <v>514597.86</v>
      </c>
      <c r="CC225" s="121"/>
      <c r="CD225" s="121"/>
      <c r="CE225" s="121"/>
      <c r="CF225" s="121"/>
      <c r="CG225" s="121"/>
      <c r="CH225" s="121"/>
      <c r="CI225" s="121"/>
      <c r="CJ225" s="121"/>
      <c r="CK225" s="121"/>
      <c r="CL225" s="121"/>
      <c r="CM225" s="121"/>
      <c r="CN225" s="121"/>
      <c r="CO225" s="121"/>
      <c r="CP225" s="121"/>
      <c r="CQ225" s="121"/>
      <c r="CR225" s="121"/>
      <c r="CS225" s="121">
        <v>0</v>
      </c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1">
        <f t="shared" si="22"/>
        <v>0</v>
      </c>
      <c r="DE225" s="121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  <c r="DS225" s="121"/>
      <c r="DT225" s="121"/>
      <c r="DU225" s="121">
        <f t="shared" si="29"/>
        <v>0</v>
      </c>
      <c r="DV225" s="121"/>
      <c r="DW225" s="121"/>
      <c r="DX225" s="121"/>
      <c r="DY225" s="121"/>
      <c r="DZ225" s="121"/>
      <c r="EA225" s="121"/>
      <c r="EB225" s="121"/>
      <c r="EC225" s="121"/>
      <c r="ED225" s="121"/>
      <c r="EE225" s="121"/>
      <c r="EF225" s="121">
        <f t="shared" si="24"/>
        <v>0</v>
      </c>
      <c r="EG225" s="121"/>
      <c r="EH225" s="121"/>
      <c r="EI225" s="121"/>
      <c r="EJ225" s="121"/>
      <c r="EK225" s="121"/>
      <c r="EL225" s="121"/>
      <c r="EM225" s="121"/>
      <c r="EN225" s="121"/>
      <c r="EO225" s="121"/>
      <c r="EP225" s="121"/>
      <c r="EQ225" s="121"/>
      <c r="ER225" s="121"/>
      <c r="ES225" s="121"/>
      <c r="ET225" s="121"/>
      <c r="EU225" s="121"/>
      <c r="EV225" s="121"/>
    </row>
    <row r="226" spans="1:152" s="22" customFormat="1" ht="12.75" customHeight="1">
      <c r="A226" s="124" t="s">
        <v>228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6" t="s">
        <v>137</v>
      </c>
      <c r="V226" s="126"/>
      <c r="W226" s="126"/>
      <c r="X226" s="126"/>
      <c r="Y226" s="126"/>
      <c r="Z226" s="126"/>
      <c r="AA226" s="126"/>
      <c r="AB226" s="126"/>
      <c r="AC226" s="126"/>
      <c r="AD226" s="126" t="s">
        <v>107</v>
      </c>
      <c r="AE226" s="126"/>
      <c r="AF226" s="126"/>
      <c r="AG226" s="126"/>
      <c r="AH226" s="126"/>
      <c r="AI226" s="126"/>
      <c r="AJ226" s="126"/>
      <c r="AK226" s="126"/>
      <c r="AL226" s="126"/>
      <c r="AM226" s="126" t="s">
        <v>95</v>
      </c>
      <c r="AN226" s="126"/>
      <c r="AO226" s="126"/>
      <c r="AP226" s="126"/>
      <c r="AQ226" s="126"/>
      <c r="AR226" s="126"/>
      <c r="AS226" s="126"/>
      <c r="AT226" s="126"/>
      <c r="AU226" s="126"/>
      <c r="AV226" s="153">
        <v>7640081900</v>
      </c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26" t="s">
        <v>175</v>
      </c>
      <c r="BI226" s="126"/>
      <c r="BJ226" s="126"/>
      <c r="BK226" s="126"/>
      <c r="BL226" s="126"/>
      <c r="BM226" s="126"/>
      <c r="BN226" s="126"/>
      <c r="BO226" s="126"/>
      <c r="BP226" s="126"/>
      <c r="BQ226" s="121">
        <f>BQ227</f>
        <v>514597.86</v>
      </c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>
        <f t="shared" si="20"/>
        <v>514597.86</v>
      </c>
      <c r="CC226" s="121"/>
      <c r="CD226" s="121"/>
      <c r="CE226" s="121"/>
      <c r="CF226" s="121"/>
      <c r="CG226" s="121"/>
      <c r="CH226" s="121"/>
      <c r="CI226" s="121"/>
      <c r="CJ226" s="121"/>
      <c r="CK226" s="121"/>
      <c r="CL226" s="121"/>
      <c r="CM226" s="121"/>
      <c r="CN226" s="121"/>
      <c r="CO226" s="121"/>
      <c r="CP226" s="121"/>
      <c r="CQ226" s="121"/>
      <c r="CR226" s="121"/>
      <c r="CS226" s="121">
        <v>0</v>
      </c>
      <c r="CT226" s="121"/>
      <c r="CU226" s="121"/>
      <c r="CV226" s="121"/>
      <c r="CW226" s="121"/>
      <c r="CX226" s="121"/>
      <c r="CY226" s="121"/>
      <c r="CZ226" s="121"/>
      <c r="DA226" s="121"/>
      <c r="DB226" s="121"/>
      <c r="DC226" s="121"/>
      <c r="DD226" s="121">
        <f t="shared" si="22"/>
        <v>0</v>
      </c>
      <c r="DE226" s="121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  <c r="DS226" s="121"/>
      <c r="DT226" s="121"/>
      <c r="DU226" s="121">
        <f t="shared" si="29"/>
        <v>0</v>
      </c>
      <c r="DV226" s="121"/>
      <c r="DW226" s="121"/>
      <c r="DX226" s="121"/>
      <c r="DY226" s="121"/>
      <c r="DZ226" s="121"/>
      <c r="EA226" s="121"/>
      <c r="EB226" s="121"/>
      <c r="EC226" s="121"/>
      <c r="ED226" s="121"/>
      <c r="EE226" s="121"/>
      <c r="EF226" s="121">
        <f t="shared" si="24"/>
        <v>0</v>
      </c>
      <c r="EG226" s="121"/>
      <c r="EH226" s="121"/>
      <c r="EI226" s="121"/>
      <c r="EJ226" s="121"/>
      <c r="EK226" s="121"/>
      <c r="EL226" s="121"/>
      <c r="EM226" s="121"/>
      <c r="EN226" s="121"/>
      <c r="EO226" s="121"/>
      <c r="EP226" s="121"/>
      <c r="EQ226" s="121"/>
      <c r="ER226" s="121"/>
      <c r="ES226" s="121"/>
      <c r="ET226" s="121"/>
      <c r="EU226" s="121"/>
      <c r="EV226" s="121"/>
    </row>
    <row r="227" spans="1:152" s="22" customFormat="1" ht="12.75" customHeight="1">
      <c r="A227" s="124" t="s">
        <v>229</v>
      </c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6" t="s">
        <v>138</v>
      </c>
      <c r="V227" s="126"/>
      <c r="W227" s="126"/>
      <c r="X227" s="126"/>
      <c r="Y227" s="126"/>
      <c r="Z227" s="126"/>
      <c r="AA227" s="126"/>
      <c r="AB227" s="126"/>
      <c r="AC227" s="126"/>
      <c r="AD227" s="126" t="s">
        <v>107</v>
      </c>
      <c r="AE227" s="126"/>
      <c r="AF227" s="126"/>
      <c r="AG227" s="126"/>
      <c r="AH227" s="126"/>
      <c r="AI227" s="126"/>
      <c r="AJ227" s="126"/>
      <c r="AK227" s="126"/>
      <c r="AL227" s="126"/>
      <c r="AM227" s="126" t="s">
        <v>95</v>
      </c>
      <c r="AN227" s="126"/>
      <c r="AO227" s="126"/>
      <c r="AP227" s="126"/>
      <c r="AQ227" s="126"/>
      <c r="AR227" s="126"/>
      <c r="AS227" s="126"/>
      <c r="AT227" s="126"/>
      <c r="AU227" s="126"/>
      <c r="AV227" s="153">
        <v>7640081900</v>
      </c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26" t="s">
        <v>104</v>
      </c>
      <c r="BI227" s="126"/>
      <c r="BJ227" s="126"/>
      <c r="BK227" s="126"/>
      <c r="BL227" s="126"/>
      <c r="BM227" s="126"/>
      <c r="BN227" s="126"/>
      <c r="BO227" s="126"/>
      <c r="BP227" s="126"/>
      <c r="BQ227" s="121">
        <v>514597.86</v>
      </c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>
        <f t="shared" si="20"/>
        <v>514597.86</v>
      </c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1"/>
      <c r="CM227" s="121"/>
      <c r="CN227" s="121"/>
      <c r="CO227" s="121"/>
      <c r="CP227" s="121"/>
      <c r="CQ227" s="121"/>
      <c r="CR227" s="121"/>
      <c r="CS227" s="121">
        <v>0</v>
      </c>
      <c r="CT227" s="121"/>
      <c r="CU227" s="121"/>
      <c r="CV227" s="121"/>
      <c r="CW227" s="121"/>
      <c r="CX227" s="121"/>
      <c r="CY227" s="121"/>
      <c r="CZ227" s="121"/>
      <c r="DA227" s="121"/>
      <c r="DB227" s="121"/>
      <c r="DC227" s="121"/>
      <c r="DD227" s="121">
        <f t="shared" si="22"/>
        <v>0</v>
      </c>
      <c r="DE227" s="121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  <c r="DS227" s="121"/>
      <c r="DT227" s="121"/>
      <c r="DU227" s="121">
        <f t="shared" si="29"/>
        <v>0</v>
      </c>
      <c r="DV227" s="121"/>
      <c r="DW227" s="121"/>
      <c r="DX227" s="121"/>
      <c r="DY227" s="121"/>
      <c r="DZ227" s="121"/>
      <c r="EA227" s="121"/>
      <c r="EB227" s="121"/>
      <c r="EC227" s="121"/>
      <c r="ED227" s="121"/>
      <c r="EE227" s="121"/>
      <c r="EF227" s="121">
        <f t="shared" si="24"/>
        <v>0</v>
      </c>
      <c r="EG227" s="121"/>
      <c r="EH227" s="121"/>
      <c r="EI227" s="121"/>
      <c r="EJ227" s="121"/>
      <c r="EK227" s="121"/>
      <c r="EL227" s="121"/>
      <c r="EM227" s="121"/>
      <c r="EN227" s="121"/>
      <c r="EO227" s="121"/>
      <c r="EP227" s="121"/>
      <c r="EQ227" s="121"/>
      <c r="ER227" s="121"/>
      <c r="ES227" s="121"/>
      <c r="ET227" s="121"/>
      <c r="EU227" s="121"/>
      <c r="EV227" s="121"/>
    </row>
    <row r="228" spans="1:152" s="22" customFormat="1" ht="13.5" customHeight="1" thickBot="1">
      <c r="A228" s="178" t="s">
        <v>34</v>
      </c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9"/>
      <c r="AE228" s="180"/>
      <c r="AF228" s="180"/>
      <c r="AG228" s="180"/>
      <c r="AH228" s="180"/>
      <c r="AI228" s="180"/>
      <c r="AJ228" s="180"/>
      <c r="AK228" s="180"/>
      <c r="AL228" s="181"/>
      <c r="AM228" s="185"/>
      <c r="AN228" s="180"/>
      <c r="AO228" s="180"/>
      <c r="AP228" s="180"/>
      <c r="AQ228" s="180"/>
      <c r="AR228" s="180"/>
      <c r="AS228" s="180"/>
      <c r="AT228" s="180"/>
      <c r="AU228" s="181"/>
      <c r="AV228" s="185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1"/>
      <c r="BH228" s="185"/>
      <c r="BI228" s="180"/>
      <c r="BJ228" s="180"/>
      <c r="BK228" s="180"/>
      <c r="BL228" s="180"/>
      <c r="BM228" s="180"/>
      <c r="BN228" s="180"/>
      <c r="BO228" s="180"/>
      <c r="BP228" s="181"/>
      <c r="BQ228" s="166">
        <f>BQ201+BQ208+BQ215+BQ222</f>
        <v>2359877.86</v>
      </c>
      <c r="BR228" s="167"/>
      <c r="BS228" s="167"/>
      <c r="BT228" s="167"/>
      <c r="BU228" s="167"/>
      <c r="BV228" s="167"/>
      <c r="BW228" s="167"/>
      <c r="BX228" s="167"/>
      <c r="BY228" s="167"/>
      <c r="BZ228" s="167"/>
      <c r="CA228" s="168"/>
      <c r="CB228" s="166">
        <f t="shared" si="20"/>
        <v>2359877.86</v>
      </c>
      <c r="CC228" s="167"/>
      <c r="CD228" s="167"/>
      <c r="CE228" s="167"/>
      <c r="CF228" s="167"/>
      <c r="CG228" s="167"/>
      <c r="CH228" s="167"/>
      <c r="CI228" s="168"/>
      <c r="CJ228" s="169" t="s">
        <v>36</v>
      </c>
      <c r="CK228" s="169"/>
      <c r="CL228" s="169"/>
      <c r="CM228" s="169"/>
      <c r="CN228" s="169"/>
      <c r="CO228" s="169"/>
      <c r="CP228" s="169"/>
      <c r="CQ228" s="169"/>
      <c r="CR228" s="169"/>
      <c r="CS228" s="161">
        <f>CS222+CS215+CS208+CS201</f>
        <v>10000</v>
      </c>
      <c r="CT228" s="162"/>
      <c r="CU228" s="162"/>
      <c r="CV228" s="162"/>
      <c r="CW228" s="162"/>
      <c r="CX228" s="162"/>
      <c r="CY228" s="162"/>
      <c r="CZ228" s="162"/>
      <c r="DA228" s="162"/>
      <c r="DB228" s="162"/>
      <c r="DC228" s="162"/>
      <c r="DD228" s="161">
        <f t="shared" si="22"/>
        <v>10000</v>
      </c>
      <c r="DE228" s="162"/>
      <c r="DF228" s="162"/>
      <c r="DG228" s="162"/>
      <c r="DH228" s="162"/>
      <c r="DI228" s="162"/>
      <c r="DJ228" s="162"/>
      <c r="DK228" s="162"/>
      <c r="DL228" s="169" t="s">
        <v>36</v>
      </c>
      <c r="DM228" s="169"/>
      <c r="DN228" s="169"/>
      <c r="DO228" s="169"/>
      <c r="DP228" s="169"/>
      <c r="DQ228" s="169"/>
      <c r="DR228" s="169"/>
      <c r="DS228" s="169"/>
      <c r="DT228" s="169"/>
      <c r="DU228" s="161">
        <f>CS228</f>
        <v>10000</v>
      </c>
      <c r="DV228" s="161"/>
      <c r="DW228" s="161"/>
      <c r="DX228" s="161"/>
      <c r="DY228" s="161"/>
      <c r="DZ228" s="161"/>
      <c r="EA228" s="161"/>
      <c r="EB228" s="161"/>
      <c r="EC228" s="161"/>
      <c r="ED228" s="161"/>
      <c r="EE228" s="161"/>
      <c r="EF228" s="161">
        <f t="shared" si="24"/>
        <v>10000</v>
      </c>
      <c r="EG228" s="162"/>
      <c r="EH228" s="162"/>
      <c r="EI228" s="162"/>
      <c r="EJ228" s="162"/>
      <c r="EK228" s="162"/>
      <c r="EL228" s="162"/>
      <c r="EM228" s="162"/>
      <c r="EN228" s="163" t="s">
        <v>36</v>
      </c>
      <c r="EO228" s="164"/>
      <c r="EP228" s="164"/>
      <c r="EQ228" s="164"/>
      <c r="ER228" s="164"/>
      <c r="ES228" s="164"/>
      <c r="ET228" s="164"/>
      <c r="EU228" s="164"/>
      <c r="EV228" s="165"/>
    </row>
    <row r="229" spans="60:152" s="22" customFormat="1" ht="12.75">
      <c r="BH229" s="203" t="s">
        <v>67</v>
      </c>
      <c r="BI229" s="204"/>
      <c r="BJ229" s="204"/>
      <c r="BK229" s="204"/>
      <c r="BL229" s="204"/>
      <c r="BM229" s="204"/>
      <c r="BN229" s="204"/>
      <c r="BO229" s="204"/>
      <c r="BP229" s="205"/>
      <c r="BQ229" s="166">
        <f>BQ202+BQ209+BQ216+BQ223</f>
        <v>2359877.86</v>
      </c>
      <c r="BR229" s="167"/>
      <c r="BS229" s="167"/>
      <c r="BT229" s="167"/>
      <c r="BU229" s="167"/>
      <c r="BV229" s="167"/>
      <c r="BW229" s="167"/>
      <c r="BX229" s="167"/>
      <c r="BY229" s="167"/>
      <c r="BZ229" s="167"/>
      <c r="CA229" s="168"/>
      <c r="CB229" s="166">
        <f t="shared" si="20"/>
        <v>2359877.86</v>
      </c>
      <c r="CC229" s="167"/>
      <c r="CD229" s="167"/>
      <c r="CE229" s="167"/>
      <c r="CF229" s="167"/>
      <c r="CG229" s="167"/>
      <c r="CH229" s="167"/>
      <c r="CI229" s="168"/>
      <c r="CJ229" s="169" t="s">
        <v>36</v>
      </c>
      <c r="CK229" s="169"/>
      <c r="CL229" s="169"/>
      <c r="CM229" s="169"/>
      <c r="CN229" s="169"/>
      <c r="CO229" s="169"/>
      <c r="CP229" s="169"/>
      <c r="CQ229" s="169"/>
      <c r="CR229" s="169"/>
      <c r="CS229" s="161">
        <f>CS223+CS216+CS209+CS202</f>
        <v>10000</v>
      </c>
      <c r="CT229" s="162"/>
      <c r="CU229" s="162"/>
      <c r="CV229" s="162"/>
      <c r="CW229" s="162"/>
      <c r="CX229" s="162"/>
      <c r="CY229" s="162"/>
      <c r="CZ229" s="162"/>
      <c r="DA229" s="162"/>
      <c r="DB229" s="162"/>
      <c r="DC229" s="162"/>
      <c r="DD229" s="161">
        <f t="shared" si="22"/>
        <v>10000</v>
      </c>
      <c r="DE229" s="162"/>
      <c r="DF229" s="162"/>
      <c r="DG229" s="162"/>
      <c r="DH229" s="162"/>
      <c r="DI229" s="162"/>
      <c r="DJ229" s="162"/>
      <c r="DK229" s="162"/>
      <c r="DL229" s="169" t="s">
        <v>36</v>
      </c>
      <c r="DM229" s="169"/>
      <c r="DN229" s="169"/>
      <c r="DO229" s="169"/>
      <c r="DP229" s="169"/>
      <c r="DQ229" s="169"/>
      <c r="DR229" s="169"/>
      <c r="DS229" s="169"/>
      <c r="DT229" s="169"/>
      <c r="DU229" s="161">
        <f>CS229</f>
        <v>10000</v>
      </c>
      <c r="DV229" s="161"/>
      <c r="DW229" s="161"/>
      <c r="DX229" s="161"/>
      <c r="DY229" s="161"/>
      <c r="DZ229" s="161"/>
      <c r="EA229" s="161"/>
      <c r="EB229" s="161"/>
      <c r="EC229" s="161"/>
      <c r="ED229" s="161"/>
      <c r="EE229" s="161"/>
      <c r="EF229" s="161">
        <f t="shared" si="24"/>
        <v>10000</v>
      </c>
      <c r="EG229" s="162"/>
      <c r="EH229" s="162"/>
      <c r="EI229" s="162"/>
      <c r="EJ229" s="162"/>
      <c r="EK229" s="162"/>
      <c r="EL229" s="162"/>
      <c r="EM229" s="162"/>
      <c r="EN229" s="163" t="s">
        <v>36</v>
      </c>
      <c r="EO229" s="164"/>
      <c r="EP229" s="164"/>
      <c r="EQ229" s="164"/>
      <c r="ER229" s="164"/>
      <c r="ES229" s="164"/>
      <c r="ET229" s="164"/>
      <c r="EU229" s="164"/>
      <c r="EV229" s="165"/>
    </row>
    <row r="231" spans="1:152" s="7" customFormat="1" ht="11.25" customHeight="1">
      <c r="A231" s="207" t="s">
        <v>69</v>
      </c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/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7"/>
      <c r="BA231" s="207"/>
      <c r="BB231" s="207"/>
      <c r="BC231" s="207"/>
      <c r="BD231" s="207"/>
      <c r="BE231" s="207"/>
      <c r="BF231" s="207"/>
      <c r="BG231" s="207"/>
      <c r="BH231" s="207"/>
      <c r="BI231" s="207"/>
      <c r="BJ231" s="207"/>
      <c r="BK231" s="207"/>
      <c r="BL231" s="207"/>
      <c r="BM231" s="207"/>
      <c r="BN231" s="207"/>
      <c r="BO231" s="207"/>
      <c r="BP231" s="207"/>
      <c r="BQ231" s="207"/>
      <c r="BR231" s="207"/>
      <c r="BS231" s="207"/>
      <c r="BT231" s="207"/>
      <c r="BU231" s="207"/>
      <c r="BV231" s="207"/>
      <c r="BW231" s="207"/>
      <c r="BX231" s="207"/>
      <c r="BY231" s="207"/>
      <c r="BZ231" s="207"/>
      <c r="CA231" s="207"/>
      <c r="CB231" s="207"/>
      <c r="CC231" s="207"/>
      <c r="CD231" s="207"/>
      <c r="CE231" s="207"/>
      <c r="CF231" s="207"/>
      <c r="CG231" s="207"/>
      <c r="CH231" s="207"/>
      <c r="CI231" s="207"/>
      <c r="CJ231" s="207"/>
      <c r="CK231" s="207"/>
      <c r="CL231" s="207"/>
      <c r="CM231" s="207"/>
      <c r="CN231" s="207"/>
      <c r="CO231" s="207"/>
      <c r="CP231" s="207"/>
      <c r="CQ231" s="207"/>
      <c r="CR231" s="207"/>
      <c r="CS231" s="207"/>
      <c r="CT231" s="207"/>
      <c r="CU231" s="207"/>
      <c r="CV231" s="207"/>
      <c r="CW231" s="207"/>
      <c r="CX231" s="207"/>
      <c r="CY231" s="207"/>
      <c r="CZ231" s="207"/>
      <c r="DA231" s="207"/>
      <c r="DB231" s="207"/>
      <c r="DC231" s="207"/>
      <c r="DD231" s="207"/>
      <c r="DE231" s="207"/>
      <c r="DF231" s="207"/>
      <c r="DG231" s="207"/>
      <c r="DH231" s="207"/>
      <c r="DI231" s="207"/>
      <c r="DJ231" s="207"/>
      <c r="DK231" s="207"/>
      <c r="DL231" s="207"/>
      <c r="DM231" s="207"/>
      <c r="DN231" s="207"/>
      <c r="DO231" s="207"/>
      <c r="DP231" s="207"/>
      <c r="DQ231" s="207"/>
      <c r="DR231" s="207"/>
      <c r="DS231" s="207"/>
      <c r="DT231" s="207"/>
      <c r="DU231" s="207"/>
      <c r="DV231" s="207"/>
      <c r="DW231" s="207"/>
      <c r="DX231" s="207"/>
      <c r="DY231" s="207"/>
      <c r="DZ231" s="207"/>
      <c r="EA231" s="207"/>
      <c r="EB231" s="207"/>
      <c r="EC231" s="207"/>
      <c r="ED231" s="207"/>
      <c r="EE231" s="207"/>
      <c r="EF231" s="207"/>
      <c r="EG231" s="207"/>
      <c r="EH231" s="207"/>
      <c r="EI231" s="207"/>
      <c r="EJ231" s="207"/>
      <c r="EK231" s="207"/>
      <c r="EL231" s="207"/>
      <c r="EM231" s="207"/>
      <c r="EN231" s="207"/>
      <c r="EO231" s="207"/>
      <c r="EP231" s="207"/>
      <c r="EQ231" s="207"/>
      <c r="ER231" s="207"/>
      <c r="ES231" s="207"/>
      <c r="ET231" s="207"/>
      <c r="EU231" s="207"/>
      <c r="EV231" s="207"/>
    </row>
    <row r="232" ht="3" customHeight="1"/>
  </sheetData>
  <sheetProtection/>
  <mergeCells count="3274">
    <mergeCell ref="EF52:EM52"/>
    <mergeCell ref="EN52:EV52"/>
    <mergeCell ref="CB52:CI52"/>
    <mergeCell ref="CJ52:CR52"/>
    <mergeCell ref="CS52:DC52"/>
    <mergeCell ref="DD52:DK52"/>
    <mergeCell ref="DL52:DT52"/>
    <mergeCell ref="DU52:EE52"/>
    <mergeCell ref="DU51:EE51"/>
    <mergeCell ref="EF51:EM51"/>
    <mergeCell ref="EN51:EV51"/>
    <mergeCell ref="A52:T52"/>
    <mergeCell ref="U52:AC52"/>
    <mergeCell ref="AD52:AL52"/>
    <mergeCell ref="AM52:AU52"/>
    <mergeCell ref="AV52:BG52"/>
    <mergeCell ref="BH52:BP52"/>
    <mergeCell ref="BQ52:CA52"/>
    <mergeCell ref="BQ51:CA51"/>
    <mergeCell ref="CB51:CI51"/>
    <mergeCell ref="CJ51:CR51"/>
    <mergeCell ref="CS51:DC51"/>
    <mergeCell ref="DD51:DK51"/>
    <mergeCell ref="DL51:DT51"/>
    <mergeCell ref="A51:T51"/>
    <mergeCell ref="U51:AC51"/>
    <mergeCell ref="AD51:AL51"/>
    <mergeCell ref="AM51:AU51"/>
    <mergeCell ref="AV51:BG51"/>
    <mergeCell ref="BH51:BP51"/>
    <mergeCell ref="CS50:DC50"/>
    <mergeCell ref="DD50:DK50"/>
    <mergeCell ref="DL50:DT50"/>
    <mergeCell ref="DU50:EE50"/>
    <mergeCell ref="EF50:EM50"/>
    <mergeCell ref="EN50:EV50"/>
    <mergeCell ref="EN49:EV49"/>
    <mergeCell ref="A50:T50"/>
    <mergeCell ref="U50:AC50"/>
    <mergeCell ref="AD50:AL50"/>
    <mergeCell ref="AM50:AU50"/>
    <mergeCell ref="AV50:BG50"/>
    <mergeCell ref="BH50:BP50"/>
    <mergeCell ref="BQ50:CA50"/>
    <mergeCell ref="CB50:CI50"/>
    <mergeCell ref="CJ50:CR50"/>
    <mergeCell ref="CJ49:CR49"/>
    <mergeCell ref="CS49:DC49"/>
    <mergeCell ref="DD49:DK49"/>
    <mergeCell ref="DL49:DT49"/>
    <mergeCell ref="DU49:EE49"/>
    <mergeCell ref="EF49:EM49"/>
    <mergeCell ref="EF48:EM48"/>
    <mergeCell ref="EN48:EV48"/>
    <mergeCell ref="A49:T49"/>
    <mergeCell ref="U49:AC49"/>
    <mergeCell ref="AD49:AL49"/>
    <mergeCell ref="AM49:AU49"/>
    <mergeCell ref="AV49:BG49"/>
    <mergeCell ref="BH49:BP49"/>
    <mergeCell ref="BQ49:CA49"/>
    <mergeCell ref="CB49:CI49"/>
    <mergeCell ref="CB48:CI48"/>
    <mergeCell ref="CJ48:CR48"/>
    <mergeCell ref="CS48:DC48"/>
    <mergeCell ref="DD48:DK48"/>
    <mergeCell ref="DL48:DT48"/>
    <mergeCell ref="DU48:EE48"/>
    <mergeCell ref="DU47:EE47"/>
    <mergeCell ref="EF47:EM47"/>
    <mergeCell ref="EN47:EV47"/>
    <mergeCell ref="A48:T48"/>
    <mergeCell ref="U48:AC48"/>
    <mergeCell ref="AD48:AL48"/>
    <mergeCell ref="AM48:AU48"/>
    <mergeCell ref="AV48:BG48"/>
    <mergeCell ref="BH48:BP48"/>
    <mergeCell ref="BQ48:CA48"/>
    <mergeCell ref="BQ47:CA47"/>
    <mergeCell ref="CB47:CI47"/>
    <mergeCell ref="CJ47:CR47"/>
    <mergeCell ref="CS47:DC47"/>
    <mergeCell ref="DD47:DK47"/>
    <mergeCell ref="DL47:DT47"/>
    <mergeCell ref="A47:T47"/>
    <mergeCell ref="U47:AC47"/>
    <mergeCell ref="AD47:AL47"/>
    <mergeCell ref="AM47:AU47"/>
    <mergeCell ref="AV47:BG47"/>
    <mergeCell ref="BH47:BP47"/>
    <mergeCell ref="DU154:EE154"/>
    <mergeCell ref="EF154:EM154"/>
    <mergeCell ref="EN154:EV154"/>
    <mergeCell ref="BQ154:CA154"/>
    <mergeCell ref="CB154:CI154"/>
    <mergeCell ref="CJ154:CR154"/>
    <mergeCell ref="CS154:DC154"/>
    <mergeCell ref="DD154:DK154"/>
    <mergeCell ref="DL154:DT154"/>
    <mergeCell ref="A154:T154"/>
    <mergeCell ref="U154:AC154"/>
    <mergeCell ref="AD154:AL154"/>
    <mergeCell ref="AM154:AU154"/>
    <mergeCell ref="AV154:BG154"/>
    <mergeCell ref="BH154:BP154"/>
    <mergeCell ref="CS153:DC153"/>
    <mergeCell ref="DD153:DK153"/>
    <mergeCell ref="DL153:DT153"/>
    <mergeCell ref="DU153:EE153"/>
    <mergeCell ref="EF153:EM153"/>
    <mergeCell ref="EN153:EV153"/>
    <mergeCell ref="EN152:EV152"/>
    <mergeCell ref="A153:T153"/>
    <mergeCell ref="U153:AC153"/>
    <mergeCell ref="AD153:AL153"/>
    <mergeCell ref="AM153:AU153"/>
    <mergeCell ref="AV153:BG153"/>
    <mergeCell ref="BH153:BP153"/>
    <mergeCell ref="BQ153:CA153"/>
    <mergeCell ref="CB153:CI153"/>
    <mergeCell ref="CJ153:CR153"/>
    <mergeCell ref="CJ152:CR152"/>
    <mergeCell ref="CS152:DC152"/>
    <mergeCell ref="DD152:DK152"/>
    <mergeCell ref="DL152:DT152"/>
    <mergeCell ref="DU152:EE152"/>
    <mergeCell ref="EF152:EM152"/>
    <mergeCell ref="EF151:EM151"/>
    <mergeCell ref="EN151:EV151"/>
    <mergeCell ref="A152:T152"/>
    <mergeCell ref="U152:AC152"/>
    <mergeCell ref="AD152:AL152"/>
    <mergeCell ref="AM152:AU152"/>
    <mergeCell ref="AV152:BG152"/>
    <mergeCell ref="BH152:BP152"/>
    <mergeCell ref="BQ152:CA152"/>
    <mergeCell ref="CB152:CI152"/>
    <mergeCell ref="CB151:CI151"/>
    <mergeCell ref="CJ151:CR151"/>
    <mergeCell ref="CS151:DC151"/>
    <mergeCell ref="DD151:DK151"/>
    <mergeCell ref="DL151:DT151"/>
    <mergeCell ref="DU151:EE151"/>
    <mergeCell ref="DU150:EE150"/>
    <mergeCell ref="EF150:EM150"/>
    <mergeCell ref="EN150:EV150"/>
    <mergeCell ref="A151:T151"/>
    <mergeCell ref="U151:AC151"/>
    <mergeCell ref="AD151:AL151"/>
    <mergeCell ref="AM151:AU151"/>
    <mergeCell ref="AV151:BG151"/>
    <mergeCell ref="BH151:BP151"/>
    <mergeCell ref="BQ151:CA151"/>
    <mergeCell ref="BQ150:CA150"/>
    <mergeCell ref="CB150:CI150"/>
    <mergeCell ref="CJ150:CR150"/>
    <mergeCell ref="CS150:DC150"/>
    <mergeCell ref="DD150:DK150"/>
    <mergeCell ref="DL150:DT150"/>
    <mergeCell ref="A150:T150"/>
    <mergeCell ref="U150:AC150"/>
    <mergeCell ref="AD150:AL150"/>
    <mergeCell ref="AM150:AU150"/>
    <mergeCell ref="AV150:BG150"/>
    <mergeCell ref="BH150:BP150"/>
    <mergeCell ref="DU22:EE22"/>
    <mergeCell ref="EF22:EM22"/>
    <mergeCell ref="EN22:EV22"/>
    <mergeCell ref="BQ22:CA22"/>
    <mergeCell ref="CB22:CI22"/>
    <mergeCell ref="CJ22:CR22"/>
    <mergeCell ref="CS22:DC22"/>
    <mergeCell ref="DD22:DK22"/>
    <mergeCell ref="DL22:DT22"/>
    <mergeCell ref="A22:T22"/>
    <mergeCell ref="U22:AC22"/>
    <mergeCell ref="AD22:AL22"/>
    <mergeCell ref="AM22:AU22"/>
    <mergeCell ref="AV22:BG22"/>
    <mergeCell ref="BH22:BP22"/>
    <mergeCell ref="CS21:DC21"/>
    <mergeCell ref="DD21:DK21"/>
    <mergeCell ref="DL21:DT21"/>
    <mergeCell ref="DU21:EE21"/>
    <mergeCell ref="EF21:EM21"/>
    <mergeCell ref="EN21:EV21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CJ21:CR21"/>
    <mergeCell ref="CJ20:CR20"/>
    <mergeCell ref="CS20:DC20"/>
    <mergeCell ref="DD20:DK20"/>
    <mergeCell ref="DL20:DT20"/>
    <mergeCell ref="DU20:EE20"/>
    <mergeCell ref="EF20:EM20"/>
    <mergeCell ref="EF19:EM19"/>
    <mergeCell ref="EN19:EV19"/>
    <mergeCell ref="A20:T20"/>
    <mergeCell ref="U20:AC20"/>
    <mergeCell ref="AD20:AL20"/>
    <mergeCell ref="AM20:AU20"/>
    <mergeCell ref="AV20:BG20"/>
    <mergeCell ref="BH20:BP20"/>
    <mergeCell ref="BQ20:CA20"/>
    <mergeCell ref="CB20:CI20"/>
    <mergeCell ref="CB19:CI19"/>
    <mergeCell ref="CJ19:CR19"/>
    <mergeCell ref="CS19:DC19"/>
    <mergeCell ref="DD19:DK19"/>
    <mergeCell ref="DL19:DT19"/>
    <mergeCell ref="DU19:EE19"/>
    <mergeCell ref="DU18:EE18"/>
    <mergeCell ref="EF18:EM18"/>
    <mergeCell ref="EN18:EV18"/>
    <mergeCell ref="A19:T19"/>
    <mergeCell ref="U19:AC19"/>
    <mergeCell ref="AD19:AL19"/>
    <mergeCell ref="AM19:AU19"/>
    <mergeCell ref="AV19:BG19"/>
    <mergeCell ref="BH19:BP19"/>
    <mergeCell ref="BQ19:CA19"/>
    <mergeCell ref="BQ18:CA18"/>
    <mergeCell ref="CB18:CI18"/>
    <mergeCell ref="CJ18:CR18"/>
    <mergeCell ref="CS18:DC18"/>
    <mergeCell ref="DD18:DK18"/>
    <mergeCell ref="DL18:DT18"/>
    <mergeCell ref="A18:T18"/>
    <mergeCell ref="U18:AC18"/>
    <mergeCell ref="AD18:AL18"/>
    <mergeCell ref="AM18:AU18"/>
    <mergeCell ref="AV18:BG18"/>
    <mergeCell ref="BH18:BP18"/>
    <mergeCell ref="CS145:DC145"/>
    <mergeCell ref="DD145:DK145"/>
    <mergeCell ref="DL145:DT145"/>
    <mergeCell ref="DU145:EE145"/>
    <mergeCell ref="EF145:EM145"/>
    <mergeCell ref="EN145:EV145"/>
    <mergeCell ref="EN144:EV144"/>
    <mergeCell ref="A145:T145"/>
    <mergeCell ref="U145:AC145"/>
    <mergeCell ref="AD145:AL145"/>
    <mergeCell ref="AM145:AU145"/>
    <mergeCell ref="AV145:BG145"/>
    <mergeCell ref="BH145:BP145"/>
    <mergeCell ref="BQ145:CA145"/>
    <mergeCell ref="CB145:CI145"/>
    <mergeCell ref="CJ145:CR145"/>
    <mergeCell ref="CJ144:CR144"/>
    <mergeCell ref="CS144:DC144"/>
    <mergeCell ref="DD144:DK144"/>
    <mergeCell ref="DL144:DT144"/>
    <mergeCell ref="DU144:EE144"/>
    <mergeCell ref="EF144:EM144"/>
    <mergeCell ref="EF143:EM143"/>
    <mergeCell ref="EN143:EV143"/>
    <mergeCell ref="A144:T144"/>
    <mergeCell ref="U144:AC144"/>
    <mergeCell ref="AD144:AL144"/>
    <mergeCell ref="AM144:AU144"/>
    <mergeCell ref="AV144:BG144"/>
    <mergeCell ref="BH144:BP144"/>
    <mergeCell ref="BQ144:CA144"/>
    <mergeCell ref="CB144:CI144"/>
    <mergeCell ref="CB143:CI143"/>
    <mergeCell ref="CJ143:CR143"/>
    <mergeCell ref="CS143:DC143"/>
    <mergeCell ref="DD143:DK143"/>
    <mergeCell ref="DL143:DT143"/>
    <mergeCell ref="DU143:EE143"/>
    <mergeCell ref="DU142:EE142"/>
    <mergeCell ref="EF142:EM142"/>
    <mergeCell ref="EN142:EV142"/>
    <mergeCell ref="A143:T143"/>
    <mergeCell ref="U143:AC143"/>
    <mergeCell ref="AD143:AL143"/>
    <mergeCell ref="AM143:AU143"/>
    <mergeCell ref="AV143:BG143"/>
    <mergeCell ref="BH143:BP143"/>
    <mergeCell ref="BQ143:CA143"/>
    <mergeCell ref="BQ142:CA142"/>
    <mergeCell ref="CB142:CI142"/>
    <mergeCell ref="CJ142:CR142"/>
    <mergeCell ref="CS142:DC142"/>
    <mergeCell ref="DD142:DK142"/>
    <mergeCell ref="DL142:DT142"/>
    <mergeCell ref="A142:T142"/>
    <mergeCell ref="U142:AC142"/>
    <mergeCell ref="AD142:AL142"/>
    <mergeCell ref="AM142:AU142"/>
    <mergeCell ref="AV142:BG142"/>
    <mergeCell ref="BH142:BP142"/>
    <mergeCell ref="CS141:DC141"/>
    <mergeCell ref="DD141:DK141"/>
    <mergeCell ref="DL141:DT141"/>
    <mergeCell ref="DU141:EE141"/>
    <mergeCell ref="EF141:EM141"/>
    <mergeCell ref="EN141:EV141"/>
    <mergeCell ref="EN140:EV140"/>
    <mergeCell ref="A141:T141"/>
    <mergeCell ref="U141:AC141"/>
    <mergeCell ref="AD141:AL141"/>
    <mergeCell ref="AM141:AU141"/>
    <mergeCell ref="AV141:BG141"/>
    <mergeCell ref="BH141:BP141"/>
    <mergeCell ref="BQ141:CA141"/>
    <mergeCell ref="CB141:CI141"/>
    <mergeCell ref="CJ141:CR141"/>
    <mergeCell ref="CJ140:CR140"/>
    <mergeCell ref="CS140:DC140"/>
    <mergeCell ref="DD140:DK140"/>
    <mergeCell ref="DL140:DT140"/>
    <mergeCell ref="DU140:EE140"/>
    <mergeCell ref="EF140:EM140"/>
    <mergeCell ref="EF139:EM139"/>
    <mergeCell ref="EN139:EV139"/>
    <mergeCell ref="A140:T140"/>
    <mergeCell ref="U140:AC140"/>
    <mergeCell ref="AD140:AL140"/>
    <mergeCell ref="AM140:AU140"/>
    <mergeCell ref="AV140:BG140"/>
    <mergeCell ref="BH140:BP140"/>
    <mergeCell ref="BQ140:CA140"/>
    <mergeCell ref="CB140:CI140"/>
    <mergeCell ref="CB139:CI139"/>
    <mergeCell ref="CJ139:CR139"/>
    <mergeCell ref="CS139:DC139"/>
    <mergeCell ref="DD139:DK139"/>
    <mergeCell ref="DL139:DT139"/>
    <mergeCell ref="DU139:EE139"/>
    <mergeCell ref="DU138:EE138"/>
    <mergeCell ref="EF138:EM138"/>
    <mergeCell ref="EN138:EV138"/>
    <mergeCell ref="A139:T139"/>
    <mergeCell ref="U139:AC139"/>
    <mergeCell ref="AD139:AL139"/>
    <mergeCell ref="AM139:AU139"/>
    <mergeCell ref="AV139:BG139"/>
    <mergeCell ref="BH139:BP139"/>
    <mergeCell ref="BQ139:CA139"/>
    <mergeCell ref="BQ138:CA138"/>
    <mergeCell ref="CB138:CI138"/>
    <mergeCell ref="CJ138:CR138"/>
    <mergeCell ref="CS138:DC138"/>
    <mergeCell ref="DD138:DK138"/>
    <mergeCell ref="DL138:DT138"/>
    <mergeCell ref="A138:T138"/>
    <mergeCell ref="U138:AC138"/>
    <mergeCell ref="AD138:AL138"/>
    <mergeCell ref="AM138:AU138"/>
    <mergeCell ref="AV138:BG138"/>
    <mergeCell ref="BH138:BP138"/>
    <mergeCell ref="CS137:DC137"/>
    <mergeCell ref="DD137:DK137"/>
    <mergeCell ref="DL137:DT137"/>
    <mergeCell ref="DU137:EE137"/>
    <mergeCell ref="EF137:EM137"/>
    <mergeCell ref="EN137:EV137"/>
    <mergeCell ref="EN136:EV136"/>
    <mergeCell ref="A137:T137"/>
    <mergeCell ref="U137:AC137"/>
    <mergeCell ref="AD137:AL137"/>
    <mergeCell ref="AM137:AU137"/>
    <mergeCell ref="AV137:BG137"/>
    <mergeCell ref="BH137:BP137"/>
    <mergeCell ref="BQ137:CA137"/>
    <mergeCell ref="CB137:CI137"/>
    <mergeCell ref="CJ137:CR137"/>
    <mergeCell ref="CJ136:CR136"/>
    <mergeCell ref="CS136:DC136"/>
    <mergeCell ref="DD136:DK136"/>
    <mergeCell ref="DL136:DT136"/>
    <mergeCell ref="DU136:EE136"/>
    <mergeCell ref="EF136:EM136"/>
    <mergeCell ref="EF130:EM130"/>
    <mergeCell ref="EN130:EV130"/>
    <mergeCell ref="A136:T136"/>
    <mergeCell ref="U136:AC136"/>
    <mergeCell ref="AD136:AL136"/>
    <mergeCell ref="AM136:AU136"/>
    <mergeCell ref="AV136:BG136"/>
    <mergeCell ref="BH136:BP136"/>
    <mergeCell ref="BQ136:CA136"/>
    <mergeCell ref="CB136:CI136"/>
    <mergeCell ref="CB130:CI130"/>
    <mergeCell ref="CJ130:CR130"/>
    <mergeCell ref="CS130:DC130"/>
    <mergeCell ref="DD130:DK130"/>
    <mergeCell ref="DL130:DT130"/>
    <mergeCell ref="DU130:EE130"/>
    <mergeCell ref="DU129:EE129"/>
    <mergeCell ref="EF129:EM129"/>
    <mergeCell ref="EN129:EV129"/>
    <mergeCell ref="A130:T130"/>
    <mergeCell ref="U130:AC130"/>
    <mergeCell ref="AD130:AL130"/>
    <mergeCell ref="AM130:AU130"/>
    <mergeCell ref="AV130:BG130"/>
    <mergeCell ref="BH130:BP130"/>
    <mergeCell ref="BQ130:CA130"/>
    <mergeCell ref="BQ129:CA129"/>
    <mergeCell ref="CB129:CI129"/>
    <mergeCell ref="CJ129:CR129"/>
    <mergeCell ref="CS129:DC129"/>
    <mergeCell ref="DD129:DK129"/>
    <mergeCell ref="DL129:DT129"/>
    <mergeCell ref="A129:T129"/>
    <mergeCell ref="U129:AC129"/>
    <mergeCell ref="AD129:AL129"/>
    <mergeCell ref="AM129:AU129"/>
    <mergeCell ref="AV129:BG129"/>
    <mergeCell ref="BH129:BP129"/>
    <mergeCell ref="CS128:DC128"/>
    <mergeCell ref="DD128:DK128"/>
    <mergeCell ref="DL128:DT128"/>
    <mergeCell ref="DU128:EE128"/>
    <mergeCell ref="EF128:EM128"/>
    <mergeCell ref="EN128:EV128"/>
    <mergeCell ref="EN127:EV127"/>
    <mergeCell ref="A128:T128"/>
    <mergeCell ref="U128:AC128"/>
    <mergeCell ref="AD128:AL128"/>
    <mergeCell ref="AM128:AU128"/>
    <mergeCell ref="AV128:BG128"/>
    <mergeCell ref="BH128:BP128"/>
    <mergeCell ref="BQ128:CA128"/>
    <mergeCell ref="CB128:CI128"/>
    <mergeCell ref="CJ128:CR128"/>
    <mergeCell ref="CJ127:CR127"/>
    <mergeCell ref="CS127:DC127"/>
    <mergeCell ref="DD127:DK127"/>
    <mergeCell ref="DL127:DT127"/>
    <mergeCell ref="DU127:EE127"/>
    <mergeCell ref="EF127:EM127"/>
    <mergeCell ref="EF126:EM126"/>
    <mergeCell ref="EN126:EV126"/>
    <mergeCell ref="A127:T127"/>
    <mergeCell ref="U127:AC127"/>
    <mergeCell ref="AD127:AL127"/>
    <mergeCell ref="AM127:AU127"/>
    <mergeCell ref="AV127:BG127"/>
    <mergeCell ref="BH127:BP127"/>
    <mergeCell ref="BQ127:CA127"/>
    <mergeCell ref="CB127:CI127"/>
    <mergeCell ref="CB126:CI126"/>
    <mergeCell ref="CJ126:CR126"/>
    <mergeCell ref="CS126:DC126"/>
    <mergeCell ref="DD126:DK126"/>
    <mergeCell ref="DL126:DT126"/>
    <mergeCell ref="DU126:EE126"/>
    <mergeCell ref="DU125:EE125"/>
    <mergeCell ref="EF125:EM125"/>
    <mergeCell ref="EN125:EV125"/>
    <mergeCell ref="A126:T126"/>
    <mergeCell ref="U126:AC126"/>
    <mergeCell ref="AD126:AL126"/>
    <mergeCell ref="AM126:AU126"/>
    <mergeCell ref="AV126:BG126"/>
    <mergeCell ref="BH126:BP126"/>
    <mergeCell ref="BQ126:CA126"/>
    <mergeCell ref="BQ125:CA125"/>
    <mergeCell ref="CB125:CI125"/>
    <mergeCell ref="CJ125:CR125"/>
    <mergeCell ref="CS125:DC125"/>
    <mergeCell ref="DD125:DK125"/>
    <mergeCell ref="DL125:DT125"/>
    <mergeCell ref="A125:T125"/>
    <mergeCell ref="U125:AC125"/>
    <mergeCell ref="AD125:AL125"/>
    <mergeCell ref="AM125:AU125"/>
    <mergeCell ref="AV125:BG125"/>
    <mergeCell ref="BH125:BP125"/>
    <mergeCell ref="CS124:DC124"/>
    <mergeCell ref="DD124:DK124"/>
    <mergeCell ref="DL124:DT124"/>
    <mergeCell ref="DU124:EE124"/>
    <mergeCell ref="EF124:EM124"/>
    <mergeCell ref="EN124:EV124"/>
    <mergeCell ref="EN123:EV123"/>
    <mergeCell ref="A124:T124"/>
    <mergeCell ref="U124:AC124"/>
    <mergeCell ref="AD124:AL124"/>
    <mergeCell ref="AM124:AU124"/>
    <mergeCell ref="AV124:BG124"/>
    <mergeCell ref="BH124:BP124"/>
    <mergeCell ref="BQ124:CA124"/>
    <mergeCell ref="CB124:CI124"/>
    <mergeCell ref="CJ124:CR124"/>
    <mergeCell ref="CJ123:CR123"/>
    <mergeCell ref="CS123:DC123"/>
    <mergeCell ref="DD123:DK123"/>
    <mergeCell ref="DL123:DT123"/>
    <mergeCell ref="DU123:EE123"/>
    <mergeCell ref="EF123:EM123"/>
    <mergeCell ref="EF122:EM122"/>
    <mergeCell ref="EN122:EV122"/>
    <mergeCell ref="A123:T123"/>
    <mergeCell ref="U123:AC123"/>
    <mergeCell ref="AD123:AL123"/>
    <mergeCell ref="AM123:AU123"/>
    <mergeCell ref="AV123:BG123"/>
    <mergeCell ref="BH123:BP123"/>
    <mergeCell ref="BQ123:CA123"/>
    <mergeCell ref="CB123:CI123"/>
    <mergeCell ref="CB122:CI122"/>
    <mergeCell ref="CJ122:CR122"/>
    <mergeCell ref="CS122:DC122"/>
    <mergeCell ref="DD122:DK122"/>
    <mergeCell ref="DL122:DT122"/>
    <mergeCell ref="DU122:EE122"/>
    <mergeCell ref="DU121:EE121"/>
    <mergeCell ref="EF121:EM121"/>
    <mergeCell ref="EN121:EV121"/>
    <mergeCell ref="A122:T122"/>
    <mergeCell ref="U122:AC122"/>
    <mergeCell ref="AD122:AL122"/>
    <mergeCell ref="AM122:AU122"/>
    <mergeCell ref="AV122:BG122"/>
    <mergeCell ref="BH122:BP122"/>
    <mergeCell ref="BQ122:CA122"/>
    <mergeCell ref="BQ121:CA121"/>
    <mergeCell ref="CB121:CI121"/>
    <mergeCell ref="CJ121:CR121"/>
    <mergeCell ref="CS121:DC121"/>
    <mergeCell ref="DD121:DK121"/>
    <mergeCell ref="DL121:DT121"/>
    <mergeCell ref="A121:T121"/>
    <mergeCell ref="U121:AC121"/>
    <mergeCell ref="AD121:AL121"/>
    <mergeCell ref="AM121:AU121"/>
    <mergeCell ref="AV121:BG121"/>
    <mergeCell ref="BH121:BP121"/>
    <mergeCell ref="CS149:DC149"/>
    <mergeCell ref="DD149:DK149"/>
    <mergeCell ref="DL149:DT149"/>
    <mergeCell ref="DU149:EE149"/>
    <mergeCell ref="EF149:EM149"/>
    <mergeCell ref="EN149:EV149"/>
    <mergeCell ref="EN148:EV148"/>
    <mergeCell ref="A149:T149"/>
    <mergeCell ref="U149:AC149"/>
    <mergeCell ref="AD149:AL149"/>
    <mergeCell ref="AM149:AU149"/>
    <mergeCell ref="AV149:BG149"/>
    <mergeCell ref="BH149:BP149"/>
    <mergeCell ref="BQ149:CA149"/>
    <mergeCell ref="CB149:CI149"/>
    <mergeCell ref="CJ149:CR149"/>
    <mergeCell ref="CJ148:CR148"/>
    <mergeCell ref="CS148:DC148"/>
    <mergeCell ref="DD148:DK148"/>
    <mergeCell ref="DL148:DT148"/>
    <mergeCell ref="DU148:EE148"/>
    <mergeCell ref="EF148:EM148"/>
    <mergeCell ref="EF147:EM147"/>
    <mergeCell ref="EN147:EV147"/>
    <mergeCell ref="A148:T148"/>
    <mergeCell ref="U148:AC148"/>
    <mergeCell ref="AD148:AL148"/>
    <mergeCell ref="AM148:AU148"/>
    <mergeCell ref="AV148:BG148"/>
    <mergeCell ref="BH148:BP148"/>
    <mergeCell ref="BQ148:CA148"/>
    <mergeCell ref="CB148:CI148"/>
    <mergeCell ref="CB147:CI147"/>
    <mergeCell ref="CJ147:CR147"/>
    <mergeCell ref="CS147:DC147"/>
    <mergeCell ref="DD147:DK147"/>
    <mergeCell ref="DL147:DT147"/>
    <mergeCell ref="DU147:EE147"/>
    <mergeCell ref="DU146:EE146"/>
    <mergeCell ref="EF146:EM146"/>
    <mergeCell ref="EN146:EV146"/>
    <mergeCell ref="A147:T147"/>
    <mergeCell ref="U147:AC147"/>
    <mergeCell ref="AD147:AL147"/>
    <mergeCell ref="AM147:AU147"/>
    <mergeCell ref="AV147:BG147"/>
    <mergeCell ref="BH147:BP147"/>
    <mergeCell ref="BQ147:CA147"/>
    <mergeCell ref="BQ146:CA146"/>
    <mergeCell ref="CB146:CI146"/>
    <mergeCell ref="CJ146:CR146"/>
    <mergeCell ref="CS146:DC146"/>
    <mergeCell ref="DD146:DK146"/>
    <mergeCell ref="DL146:DT146"/>
    <mergeCell ref="DL119:DT119"/>
    <mergeCell ref="DU119:EE119"/>
    <mergeCell ref="EF119:EM119"/>
    <mergeCell ref="EN119:EV119"/>
    <mergeCell ref="A146:T146"/>
    <mergeCell ref="U146:AC146"/>
    <mergeCell ref="AD146:AL146"/>
    <mergeCell ref="AM146:AU146"/>
    <mergeCell ref="AV146:BG146"/>
    <mergeCell ref="BH146:BP146"/>
    <mergeCell ref="EN101:EV101"/>
    <mergeCell ref="A119:T119"/>
    <mergeCell ref="U119:AC119"/>
    <mergeCell ref="AD119:AL119"/>
    <mergeCell ref="AM119:AU119"/>
    <mergeCell ref="AV119:BG119"/>
    <mergeCell ref="BH119:BP119"/>
    <mergeCell ref="BQ119:CA119"/>
    <mergeCell ref="CB119:CI119"/>
    <mergeCell ref="CJ119:CR119"/>
    <mergeCell ref="CJ101:CR101"/>
    <mergeCell ref="CS101:DC101"/>
    <mergeCell ref="DD101:DK101"/>
    <mergeCell ref="DL101:DT101"/>
    <mergeCell ref="DU101:EE101"/>
    <mergeCell ref="EF101:EM101"/>
    <mergeCell ref="EF120:EM120"/>
    <mergeCell ref="EN120:EV120"/>
    <mergeCell ref="A101:T101"/>
    <mergeCell ref="U101:AC101"/>
    <mergeCell ref="AD101:AL101"/>
    <mergeCell ref="AM101:AU101"/>
    <mergeCell ref="AV101:BG101"/>
    <mergeCell ref="BH101:BP101"/>
    <mergeCell ref="BQ101:CA101"/>
    <mergeCell ref="CB101:CI101"/>
    <mergeCell ref="BQ120:CA120"/>
    <mergeCell ref="CB120:CI120"/>
    <mergeCell ref="CJ120:CR120"/>
    <mergeCell ref="CS120:DC120"/>
    <mergeCell ref="DD120:DK120"/>
    <mergeCell ref="DL120:DT120"/>
    <mergeCell ref="A120:T120"/>
    <mergeCell ref="U120:AC120"/>
    <mergeCell ref="AD120:AL120"/>
    <mergeCell ref="AM120:AU120"/>
    <mergeCell ref="AV120:BG120"/>
    <mergeCell ref="BH120:BP120"/>
    <mergeCell ref="BH192:BP192"/>
    <mergeCell ref="BH229:BP229"/>
    <mergeCell ref="A194:EV194"/>
    <mergeCell ref="A231:EV231"/>
    <mergeCell ref="EN228:EV228"/>
    <mergeCell ref="CB228:CI228"/>
    <mergeCell ref="CJ228:CR228"/>
    <mergeCell ref="CS228:DC228"/>
    <mergeCell ref="DD228:DK228"/>
    <mergeCell ref="DL228:DT228"/>
    <mergeCell ref="EF228:EM228"/>
    <mergeCell ref="A228:AC228"/>
    <mergeCell ref="AD228:AL228"/>
    <mergeCell ref="AM228:AU228"/>
    <mergeCell ref="AV228:BG228"/>
    <mergeCell ref="BH228:BP228"/>
    <mergeCell ref="BQ228:CA228"/>
    <mergeCell ref="DU228:EE228"/>
    <mergeCell ref="A200:T200"/>
    <mergeCell ref="U200:AC200"/>
    <mergeCell ref="AD200:AL200"/>
    <mergeCell ref="AM200:AU200"/>
    <mergeCell ref="AV200:BG200"/>
    <mergeCell ref="BQ200:CA200"/>
    <mergeCell ref="AD199:AL199"/>
    <mergeCell ref="AM199:AU199"/>
    <mergeCell ref="AV199:BG199"/>
    <mergeCell ref="BH199:BP199"/>
    <mergeCell ref="BH200:BP200"/>
    <mergeCell ref="EN199:EV199"/>
    <mergeCell ref="CB200:CI200"/>
    <mergeCell ref="CS199:DC199"/>
    <mergeCell ref="DD199:DK199"/>
    <mergeCell ref="EN200:EV200"/>
    <mergeCell ref="EK197:EV197"/>
    <mergeCell ref="BQ198:CR198"/>
    <mergeCell ref="CS198:DT198"/>
    <mergeCell ref="DU198:EV198"/>
    <mergeCell ref="DF197:DH197"/>
    <mergeCell ref="DI197:DT197"/>
    <mergeCell ref="DU197:EG197"/>
    <mergeCell ref="EH197:EJ197"/>
    <mergeCell ref="CS197:DE197"/>
    <mergeCell ref="A2:EV2"/>
    <mergeCell ref="A196:T199"/>
    <mergeCell ref="U196:AC199"/>
    <mergeCell ref="AD196:BP198"/>
    <mergeCell ref="BQ196:EV196"/>
    <mergeCell ref="BQ197:CC197"/>
    <mergeCell ref="CD197:CF197"/>
    <mergeCell ref="CG197:CR197"/>
    <mergeCell ref="EN192:EV192"/>
    <mergeCell ref="EN191:EV191"/>
    <mergeCell ref="BQ192:CA192"/>
    <mergeCell ref="CB192:CI192"/>
    <mergeCell ref="CJ192:CR192"/>
    <mergeCell ref="CS192:DC192"/>
    <mergeCell ref="DD192:DK192"/>
    <mergeCell ref="DL192:DT192"/>
    <mergeCell ref="DU192:EE192"/>
    <mergeCell ref="EF192:EM192"/>
    <mergeCell ref="DL190:DT190"/>
    <mergeCell ref="DU190:EE190"/>
    <mergeCell ref="DU191:EE191"/>
    <mergeCell ref="EF191:EM191"/>
    <mergeCell ref="CS191:DC191"/>
    <mergeCell ref="DD191:DK191"/>
    <mergeCell ref="DL191:DT191"/>
    <mergeCell ref="BQ191:CA191"/>
    <mergeCell ref="CB191:CI191"/>
    <mergeCell ref="CJ191:CR191"/>
    <mergeCell ref="BQ190:CA190"/>
    <mergeCell ref="CB190:CI190"/>
    <mergeCell ref="CJ190:CR190"/>
    <mergeCell ref="EN190:EV190"/>
    <mergeCell ref="CS190:DC190"/>
    <mergeCell ref="EF190:EM190"/>
    <mergeCell ref="DD190:DK190"/>
    <mergeCell ref="DU8:EE8"/>
    <mergeCell ref="CJ8:CR8"/>
    <mergeCell ref="EF8:EM8"/>
    <mergeCell ref="EN8:EV8"/>
    <mergeCell ref="CS8:DC8"/>
    <mergeCell ref="DD8:DK8"/>
    <mergeCell ref="AM8:AU8"/>
    <mergeCell ref="AV8:BG8"/>
    <mergeCell ref="BH8:BP8"/>
    <mergeCell ref="BQ8:CA8"/>
    <mergeCell ref="CB8:CI8"/>
    <mergeCell ref="BQ165:CA165"/>
    <mergeCell ref="CB165:CI165"/>
    <mergeCell ref="BQ118:CA118"/>
    <mergeCell ref="CB118:CI118"/>
    <mergeCell ref="BQ155:CA155"/>
    <mergeCell ref="BQ4:EV4"/>
    <mergeCell ref="BQ5:CC5"/>
    <mergeCell ref="CD5:CF5"/>
    <mergeCell ref="CG5:CR5"/>
    <mergeCell ref="CS5:DE5"/>
    <mergeCell ref="DF5:DH5"/>
    <mergeCell ref="DI5:DT5"/>
    <mergeCell ref="CB7:CI7"/>
    <mergeCell ref="BQ6:CR6"/>
    <mergeCell ref="EF199:EM199"/>
    <mergeCell ref="DU200:EE200"/>
    <mergeCell ref="EF200:EM200"/>
    <mergeCell ref="CJ7:CR7"/>
    <mergeCell ref="CS7:DC7"/>
    <mergeCell ref="DD7:DK7"/>
    <mergeCell ref="CS6:DT6"/>
    <mergeCell ref="DL8:DT8"/>
    <mergeCell ref="BQ199:CA199"/>
    <mergeCell ref="CB199:CI199"/>
    <mergeCell ref="CJ199:CR199"/>
    <mergeCell ref="DL199:DT199"/>
    <mergeCell ref="DU199:EE199"/>
    <mergeCell ref="CJ200:CR200"/>
    <mergeCell ref="CS200:DC200"/>
    <mergeCell ref="DD200:DK200"/>
    <mergeCell ref="DL200:DT200"/>
    <mergeCell ref="AM190:AU190"/>
    <mergeCell ref="EF7:EM7"/>
    <mergeCell ref="EN7:EV7"/>
    <mergeCell ref="DL7:DT7"/>
    <mergeCell ref="DU7:EE7"/>
    <mergeCell ref="EK5:EV5"/>
    <mergeCell ref="DU6:EV6"/>
    <mergeCell ref="DU5:EG5"/>
    <mergeCell ref="EH5:EJ5"/>
    <mergeCell ref="BQ7:CA7"/>
    <mergeCell ref="BH7:BP7"/>
    <mergeCell ref="AV7:BG7"/>
    <mergeCell ref="AM7:AU7"/>
    <mergeCell ref="AD7:AL7"/>
    <mergeCell ref="AD8:AL8"/>
    <mergeCell ref="AM191:AU191"/>
    <mergeCell ref="AV191:BG191"/>
    <mergeCell ref="BH191:BP191"/>
    <mergeCell ref="BH190:BP190"/>
    <mergeCell ref="AV190:BG190"/>
    <mergeCell ref="A4:T7"/>
    <mergeCell ref="A8:T8"/>
    <mergeCell ref="A191:AC191"/>
    <mergeCell ref="AD191:AL191"/>
    <mergeCell ref="U190:AC190"/>
    <mergeCell ref="U4:AC7"/>
    <mergeCell ref="A190:T190"/>
    <mergeCell ref="U8:AC8"/>
    <mergeCell ref="AD190:AL190"/>
    <mergeCell ref="AD4:BP6"/>
    <mergeCell ref="A165:T165"/>
    <mergeCell ref="U165:AC165"/>
    <mergeCell ref="AD165:AL165"/>
    <mergeCell ref="AM165:AU165"/>
    <mergeCell ref="AV165:BG165"/>
    <mergeCell ref="BH165:BP165"/>
    <mergeCell ref="CJ165:CR165"/>
    <mergeCell ref="CS165:DC165"/>
    <mergeCell ref="DD165:DK165"/>
    <mergeCell ref="DL165:DT165"/>
    <mergeCell ref="DU165:EE165"/>
    <mergeCell ref="EF165:EM165"/>
    <mergeCell ref="A166:T166"/>
    <mergeCell ref="U166:AC166"/>
    <mergeCell ref="AD166:AL166"/>
    <mergeCell ref="AM166:AU166"/>
    <mergeCell ref="AV166:BG166"/>
    <mergeCell ref="BH166:BP166"/>
    <mergeCell ref="DL166:DT166"/>
    <mergeCell ref="DU166:EE166"/>
    <mergeCell ref="EF166:EM166"/>
    <mergeCell ref="EN166:EV166"/>
    <mergeCell ref="DD187:DK187"/>
    <mergeCell ref="EN165:EV165"/>
    <mergeCell ref="DL187:DT187"/>
    <mergeCell ref="DU187:EE187"/>
    <mergeCell ref="EF187:EM187"/>
    <mergeCell ref="EN187:EV187"/>
    <mergeCell ref="BQ187:CA187"/>
    <mergeCell ref="CB187:CI187"/>
    <mergeCell ref="CJ187:CR187"/>
    <mergeCell ref="CS187:DC187"/>
    <mergeCell ref="CS166:DC166"/>
    <mergeCell ref="DD166:DK166"/>
    <mergeCell ref="BQ166:CA166"/>
    <mergeCell ref="CB166:CI166"/>
    <mergeCell ref="CJ166:CR166"/>
    <mergeCell ref="CB167:CI167"/>
    <mergeCell ref="A187:T187"/>
    <mergeCell ref="U187:AC187"/>
    <mergeCell ref="AD187:AL187"/>
    <mergeCell ref="AM187:AU187"/>
    <mergeCell ref="AV187:BG187"/>
    <mergeCell ref="BH187:BP187"/>
    <mergeCell ref="DL188:DT188"/>
    <mergeCell ref="A188:T188"/>
    <mergeCell ref="U188:AC188"/>
    <mergeCell ref="AD188:AL188"/>
    <mergeCell ref="AM188:AU188"/>
    <mergeCell ref="AV188:BG188"/>
    <mergeCell ref="BH188:BP188"/>
    <mergeCell ref="BQ189:CA189"/>
    <mergeCell ref="BQ188:CA188"/>
    <mergeCell ref="CB188:CI188"/>
    <mergeCell ref="CJ188:CR188"/>
    <mergeCell ref="CS188:DC188"/>
    <mergeCell ref="DD188:DK188"/>
    <mergeCell ref="DU167:EE167"/>
    <mergeCell ref="DU188:EE188"/>
    <mergeCell ref="EF188:EM188"/>
    <mergeCell ref="EN188:EV188"/>
    <mergeCell ref="A189:T189"/>
    <mergeCell ref="U189:AC189"/>
    <mergeCell ref="AD189:AL189"/>
    <mergeCell ref="AM189:AU189"/>
    <mergeCell ref="AV189:BG189"/>
    <mergeCell ref="BH189:BP189"/>
    <mergeCell ref="EF189:EM189"/>
    <mergeCell ref="EN189:EV189"/>
    <mergeCell ref="CB189:CI189"/>
    <mergeCell ref="CJ189:CR189"/>
    <mergeCell ref="CS189:DC189"/>
    <mergeCell ref="DD189:DK189"/>
    <mergeCell ref="DL189:DT189"/>
    <mergeCell ref="DU189:EE189"/>
    <mergeCell ref="EF167:EM167"/>
    <mergeCell ref="EN167:EV167"/>
    <mergeCell ref="A167:T167"/>
    <mergeCell ref="U167:AC167"/>
    <mergeCell ref="AD167:AL167"/>
    <mergeCell ref="AM167:AU167"/>
    <mergeCell ref="AV167:BG167"/>
    <mergeCell ref="BH167:BP167"/>
    <mergeCell ref="BQ167:CA167"/>
    <mergeCell ref="CJ167:CR167"/>
    <mergeCell ref="A168:T168"/>
    <mergeCell ref="U168:AC168"/>
    <mergeCell ref="AD168:AL168"/>
    <mergeCell ref="AM168:AU168"/>
    <mergeCell ref="AV168:BG168"/>
    <mergeCell ref="BH168:BP168"/>
    <mergeCell ref="BQ168:CA168"/>
    <mergeCell ref="CB168:CI168"/>
    <mergeCell ref="CJ168:CR168"/>
    <mergeCell ref="CS168:DC168"/>
    <mergeCell ref="DD168:DK168"/>
    <mergeCell ref="DL168:DT168"/>
    <mergeCell ref="DU168:EE168"/>
    <mergeCell ref="EF168:EM168"/>
    <mergeCell ref="EN168:EV168"/>
    <mergeCell ref="A169:T169"/>
    <mergeCell ref="U169:AC169"/>
    <mergeCell ref="AD169:AL169"/>
    <mergeCell ref="AM169:AU169"/>
    <mergeCell ref="AV169:BG169"/>
    <mergeCell ref="BH169:BP169"/>
    <mergeCell ref="BQ169:CA169"/>
    <mergeCell ref="CB169:CI169"/>
    <mergeCell ref="CJ169:CR169"/>
    <mergeCell ref="CS169:DC169"/>
    <mergeCell ref="DD169:DK169"/>
    <mergeCell ref="DL169:DT169"/>
    <mergeCell ref="DU169:EE169"/>
    <mergeCell ref="EF169:EM169"/>
    <mergeCell ref="EN169:EV169"/>
    <mergeCell ref="A186:T186"/>
    <mergeCell ref="U186:AC186"/>
    <mergeCell ref="AD186:AL186"/>
    <mergeCell ref="AM186:AU186"/>
    <mergeCell ref="AV186:BG186"/>
    <mergeCell ref="BH186:BP186"/>
    <mergeCell ref="BQ186:CA186"/>
    <mergeCell ref="CB186:CI186"/>
    <mergeCell ref="CJ186:CR186"/>
    <mergeCell ref="CS186:DC186"/>
    <mergeCell ref="DD186:DK186"/>
    <mergeCell ref="DL186:DT186"/>
    <mergeCell ref="DU186:EE186"/>
    <mergeCell ref="EF186:EM186"/>
    <mergeCell ref="EN186:EV186"/>
    <mergeCell ref="A117:T117"/>
    <mergeCell ref="U117:AC117"/>
    <mergeCell ref="AD117:AL117"/>
    <mergeCell ref="AM117:AU117"/>
    <mergeCell ref="AV117:BG117"/>
    <mergeCell ref="BH117:BP117"/>
    <mergeCell ref="BQ117:CA117"/>
    <mergeCell ref="CB117:CI117"/>
    <mergeCell ref="CJ117:CR117"/>
    <mergeCell ref="CS117:DC117"/>
    <mergeCell ref="DD117:DK117"/>
    <mergeCell ref="DL117:DT117"/>
    <mergeCell ref="DU117:EE117"/>
    <mergeCell ref="EF117:EM117"/>
    <mergeCell ref="EN117:EV117"/>
    <mergeCell ref="EF118:EM118"/>
    <mergeCell ref="A118:T118"/>
    <mergeCell ref="U118:AC118"/>
    <mergeCell ref="AD118:AL118"/>
    <mergeCell ref="AM118:AU118"/>
    <mergeCell ref="AV118:BG118"/>
    <mergeCell ref="BH118:BP118"/>
    <mergeCell ref="CJ155:CR155"/>
    <mergeCell ref="CJ118:CR118"/>
    <mergeCell ref="CS118:DC118"/>
    <mergeCell ref="DD118:DK118"/>
    <mergeCell ref="DU155:EE155"/>
    <mergeCell ref="DL118:DT118"/>
    <mergeCell ref="DU118:EE118"/>
    <mergeCell ref="DU120:EE120"/>
    <mergeCell ref="CS119:DC119"/>
    <mergeCell ref="DD119:DK119"/>
    <mergeCell ref="EF155:EM155"/>
    <mergeCell ref="EN155:EV155"/>
    <mergeCell ref="EN118:EV118"/>
    <mergeCell ref="A155:T155"/>
    <mergeCell ref="U155:AC155"/>
    <mergeCell ref="AD155:AL155"/>
    <mergeCell ref="AM155:AU155"/>
    <mergeCell ref="AV155:BG155"/>
    <mergeCell ref="BH155:BP155"/>
    <mergeCell ref="CB155:CI155"/>
    <mergeCell ref="CJ177:CR177"/>
    <mergeCell ref="CS177:DC177"/>
    <mergeCell ref="DD177:DK177"/>
    <mergeCell ref="DL177:DT177"/>
    <mergeCell ref="CS155:DC155"/>
    <mergeCell ref="DD155:DK155"/>
    <mergeCell ref="DL155:DT155"/>
    <mergeCell ref="CS167:DC167"/>
    <mergeCell ref="DD167:DK167"/>
    <mergeCell ref="DL167:DT167"/>
    <mergeCell ref="BQ156:CA156"/>
    <mergeCell ref="CB156:CI156"/>
    <mergeCell ref="A177:T177"/>
    <mergeCell ref="U177:AC177"/>
    <mergeCell ref="AD177:AL177"/>
    <mergeCell ref="AM177:AU177"/>
    <mergeCell ref="AV177:BG177"/>
    <mergeCell ref="BH177:BP177"/>
    <mergeCell ref="BQ177:CA177"/>
    <mergeCell ref="CB177:CI177"/>
    <mergeCell ref="A156:T156"/>
    <mergeCell ref="U156:AC156"/>
    <mergeCell ref="AD156:AL156"/>
    <mergeCell ref="AM156:AU156"/>
    <mergeCell ref="AV156:BG156"/>
    <mergeCell ref="BH156:BP156"/>
    <mergeCell ref="CJ156:CR156"/>
    <mergeCell ref="CS156:DC156"/>
    <mergeCell ref="DD156:DK156"/>
    <mergeCell ref="DL156:DT156"/>
    <mergeCell ref="DU156:EE156"/>
    <mergeCell ref="EF156:EM156"/>
    <mergeCell ref="EN156:EV156"/>
    <mergeCell ref="A157:T157"/>
    <mergeCell ref="U157:AC157"/>
    <mergeCell ref="AD157:AL157"/>
    <mergeCell ref="AM157:AU157"/>
    <mergeCell ref="AV157:BG157"/>
    <mergeCell ref="BH157:BP157"/>
    <mergeCell ref="BQ157:CA157"/>
    <mergeCell ref="CB157:CI157"/>
    <mergeCell ref="CJ157:CR157"/>
    <mergeCell ref="CS157:DC157"/>
    <mergeCell ref="DD157:DK157"/>
    <mergeCell ref="DL157:DT157"/>
    <mergeCell ref="DU157:EE157"/>
    <mergeCell ref="EF157:EM157"/>
    <mergeCell ref="EN157:EV157"/>
    <mergeCell ref="A158:T158"/>
    <mergeCell ref="U158:AC158"/>
    <mergeCell ref="AD158:AL158"/>
    <mergeCell ref="AM158:AU158"/>
    <mergeCell ref="AV158:BG158"/>
    <mergeCell ref="BH158:BP158"/>
    <mergeCell ref="BQ158:CA158"/>
    <mergeCell ref="CB158:CI158"/>
    <mergeCell ref="CJ158:CR158"/>
    <mergeCell ref="CS158:DC158"/>
    <mergeCell ref="DD158:DK158"/>
    <mergeCell ref="DL158:DT158"/>
    <mergeCell ref="DU158:EE158"/>
    <mergeCell ref="EF158:EM158"/>
    <mergeCell ref="EN158:EV158"/>
    <mergeCell ref="CJ176:CR176"/>
    <mergeCell ref="CS176:DC176"/>
    <mergeCell ref="DD176:DK176"/>
    <mergeCell ref="DL176:DT176"/>
    <mergeCell ref="DU176:EE176"/>
    <mergeCell ref="EF176:EM176"/>
    <mergeCell ref="EN176:EV176"/>
    <mergeCell ref="EF175:EM175"/>
    <mergeCell ref="EN175:EV175"/>
    <mergeCell ref="A176:T176"/>
    <mergeCell ref="U176:AC176"/>
    <mergeCell ref="AD176:AL176"/>
    <mergeCell ref="AM176:AU176"/>
    <mergeCell ref="AV176:BG176"/>
    <mergeCell ref="BH176:BP176"/>
    <mergeCell ref="BQ176:CA176"/>
    <mergeCell ref="CB176:CI176"/>
    <mergeCell ref="CB175:CI175"/>
    <mergeCell ref="CJ175:CR175"/>
    <mergeCell ref="CS175:DC175"/>
    <mergeCell ref="DD175:DK175"/>
    <mergeCell ref="DL175:DT175"/>
    <mergeCell ref="DU175:EE175"/>
    <mergeCell ref="DU174:EE174"/>
    <mergeCell ref="EF174:EM174"/>
    <mergeCell ref="EN174:EV174"/>
    <mergeCell ref="A175:T175"/>
    <mergeCell ref="U175:AC175"/>
    <mergeCell ref="AD175:AL175"/>
    <mergeCell ref="AM175:AU175"/>
    <mergeCell ref="AV175:BG175"/>
    <mergeCell ref="BH175:BP175"/>
    <mergeCell ref="BQ175:CA175"/>
    <mergeCell ref="BQ174:CA174"/>
    <mergeCell ref="CB174:CI174"/>
    <mergeCell ref="CJ174:CR174"/>
    <mergeCell ref="CS174:DC174"/>
    <mergeCell ref="DD174:DK174"/>
    <mergeCell ref="DL174:DT174"/>
    <mergeCell ref="A174:T174"/>
    <mergeCell ref="U174:AC174"/>
    <mergeCell ref="AD174:AL174"/>
    <mergeCell ref="AM174:AU174"/>
    <mergeCell ref="AV174:BG174"/>
    <mergeCell ref="BH174:BP174"/>
    <mergeCell ref="CS173:DC173"/>
    <mergeCell ref="DD173:DK173"/>
    <mergeCell ref="DL173:DT173"/>
    <mergeCell ref="DU173:EE173"/>
    <mergeCell ref="EF173:EM173"/>
    <mergeCell ref="EN173:EV173"/>
    <mergeCell ref="EN172:EV172"/>
    <mergeCell ref="A173:T173"/>
    <mergeCell ref="U173:AC173"/>
    <mergeCell ref="AD173:AL173"/>
    <mergeCell ref="AM173:AU173"/>
    <mergeCell ref="AV173:BG173"/>
    <mergeCell ref="BH173:BP173"/>
    <mergeCell ref="BQ173:CA173"/>
    <mergeCell ref="CB173:CI173"/>
    <mergeCell ref="CJ173:CR173"/>
    <mergeCell ref="CJ172:CR172"/>
    <mergeCell ref="CS172:DC172"/>
    <mergeCell ref="DD172:DK172"/>
    <mergeCell ref="DL172:DT172"/>
    <mergeCell ref="DU172:EE172"/>
    <mergeCell ref="EF172:EM172"/>
    <mergeCell ref="EF171:EM171"/>
    <mergeCell ref="EN171:EV171"/>
    <mergeCell ref="A172:T172"/>
    <mergeCell ref="U172:AC172"/>
    <mergeCell ref="AD172:AL172"/>
    <mergeCell ref="AM172:AU172"/>
    <mergeCell ref="AV172:BG172"/>
    <mergeCell ref="BH172:BP172"/>
    <mergeCell ref="BQ172:CA172"/>
    <mergeCell ref="CB172:CI172"/>
    <mergeCell ref="CB171:CI171"/>
    <mergeCell ref="CJ171:CR171"/>
    <mergeCell ref="CS171:DC171"/>
    <mergeCell ref="DD171:DK171"/>
    <mergeCell ref="DL171:DT171"/>
    <mergeCell ref="DU171:EE171"/>
    <mergeCell ref="DU170:EE170"/>
    <mergeCell ref="EF170:EM170"/>
    <mergeCell ref="EN170:EV170"/>
    <mergeCell ref="A171:T171"/>
    <mergeCell ref="U171:AC171"/>
    <mergeCell ref="AD171:AL171"/>
    <mergeCell ref="AM171:AU171"/>
    <mergeCell ref="AV171:BG171"/>
    <mergeCell ref="BH171:BP171"/>
    <mergeCell ref="BQ171:CA171"/>
    <mergeCell ref="BQ170:CA170"/>
    <mergeCell ref="CB170:CI170"/>
    <mergeCell ref="CJ170:CR170"/>
    <mergeCell ref="CS170:DC170"/>
    <mergeCell ref="DD170:DK170"/>
    <mergeCell ref="DL170:DT170"/>
    <mergeCell ref="A170:T170"/>
    <mergeCell ref="U170:AC170"/>
    <mergeCell ref="AD170:AL170"/>
    <mergeCell ref="AM170:AU170"/>
    <mergeCell ref="AV170:BG170"/>
    <mergeCell ref="BH170:BP170"/>
    <mergeCell ref="A163:T163"/>
    <mergeCell ref="U163:AC163"/>
    <mergeCell ref="AD163:AL163"/>
    <mergeCell ref="AM163:AU163"/>
    <mergeCell ref="AV163:BG163"/>
    <mergeCell ref="BH163:BP163"/>
    <mergeCell ref="BQ163:CA163"/>
    <mergeCell ref="CB163:CI163"/>
    <mergeCell ref="CJ163:CR163"/>
    <mergeCell ref="CS163:DC163"/>
    <mergeCell ref="DD163:DK163"/>
    <mergeCell ref="DL163:DT163"/>
    <mergeCell ref="DU163:EE163"/>
    <mergeCell ref="EF163:EM163"/>
    <mergeCell ref="EN163:EV163"/>
    <mergeCell ref="A164:T164"/>
    <mergeCell ref="U164:AC164"/>
    <mergeCell ref="AD164:AL164"/>
    <mergeCell ref="AM164:AU164"/>
    <mergeCell ref="AV164:BG164"/>
    <mergeCell ref="BH164:BP164"/>
    <mergeCell ref="BQ164:CA164"/>
    <mergeCell ref="CB164:CI164"/>
    <mergeCell ref="CJ164:CR164"/>
    <mergeCell ref="CS164:DC164"/>
    <mergeCell ref="DD164:DK164"/>
    <mergeCell ref="DL164:DT164"/>
    <mergeCell ref="DU164:EE164"/>
    <mergeCell ref="EF164:EM164"/>
    <mergeCell ref="EN164:EV164"/>
    <mergeCell ref="A9:T9"/>
    <mergeCell ref="U9:AC9"/>
    <mergeCell ref="AD9:AL9"/>
    <mergeCell ref="AM9:AU9"/>
    <mergeCell ref="AV9:BG9"/>
    <mergeCell ref="BH9:BP9"/>
    <mergeCell ref="BQ9:CA9"/>
    <mergeCell ref="CB9:CI9"/>
    <mergeCell ref="CJ9:CR9"/>
    <mergeCell ref="CS9:DC9"/>
    <mergeCell ref="DD9:DK9"/>
    <mergeCell ref="DL9:DT9"/>
    <mergeCell ref="DU9:EE9"/>
    <mergeCell ref="EF9:EM9"/>
    <mergeCell ref="EN9:EV9"/>
    <mergeCell ref="A10:T10"/>
    <mergeCell ref="U10:AC10"/>
    <mergeCell ref="AD10:AL10"/>
    <mergeCell ref="AM10:AU10"/>
    <mergeCell ref="AV10:BG10"/>
    <mergeCell ref="BH10:BP10"/>
    <mergeCell ref="BQ10:CA10"/>
    <mergeCell ref="CB10:CI10"/>
    <mergeCell ref="CJ10:CR10"/>
    <mergeCell ref="CS10:DC10"/>
    <mergeCell ref="DD10:DK10"/>
    <mergeCell ref="DL10:DT10"/>
    <mergeCell ref="DU10:EE10"/>
    <mergeCell ref="EF10:EM10"/>
    <mergeCell ref="EN10:EV10"/>
    <mergeCell ref="A11:T11"/>
    <mergeCell ref="U11:AC11"/>
    <mergeCell ref="AD11:AL11"/>
    <mergeCell ref="AM11:AU11"/>
    <mergeCell ref="AV11:BG11"/>
    <mergeCell ref="BH11:BP11"/>
    <mergeCell ref="BQ11:CA11"/>
    <mergeCell ref="CB11:CI11"/>
    <mergeCell ref="CJ11:CR11"/>
    <mergeCell ref="CS11:DC11"/>
    <mergeCell ref="DD11:DK11"/>
    <mergeCell ref="DL11:DT11"/>
    <mergeCell ref="DU11:EE11"/>
    <mergeCell ref="EF11:EM11"/>
    <mergeCell ref="EN11:EV11"/>
    <mergeCell ref="A12:T12"/>
    <mergeCell ref="U12:AC12"/>
    <mergeCell ref="AD12:AL12"/>
    <mergeCell ref="AM12:AU12"/>
    <mergeCell ref="AV12:BG12"/>
    <mergeCell ref="BH12:BP12"/>
    <mergeCell ref="BQ12:CA12"/>
    <mergeCell ref="CB12:CI12"/>
    <mergeCell ref="CJ12:CR12"/>
    <mergeCell ref="CS12:DC12"/>
    <mergeCell ref="DD12:DK12"/>
    <mergeCell ref="DL12:DT12"/>
    <mergeCell ref="DU12:EE12"/>
    <mergeCell ref="EF12:EM12"/>
    <mergeCell ref="EN12:EV12"/>
    <mergeCell ref="A87:T87"/>
    <mergeCell ref="U87:AC87"/>
    <mergeCell ref="AD87:AL87"/>
    <mergeCell ref="AM87:AU87"/>
    <mergeCell ref="AV87:BG87"/>
    <mergeCell ref="BH87:BP87"/>
    <mergeCell ref="BQ87:CA87"/>
    <mergeCell ref="CB87:CI87"/>
    <mergeCell ref="CJ87:CR87"/>
    <mergeCell ref="CS87:DC87"/>
    <mergeCell ref="DD87:DK87"/>
    <mergeCell ref="DL87:DT87"/>
    <mergeCell ref="DU87:EE87"/>
    <mergeCell ref="EF87:EM87"/>
    <mergeCell ref="EN87:EV87"/>
    <mergeCell ref="A88:T88"/>
    <mergeCell ref="U88:AC88"/>
    <mergeCell ref="AD88:AL88"/>
    <mergeCell ref="AM88:AU88"/>
    <mergeCell ref="AV88:BG88"/>
    <mergeCell ref="BH88:BP88"/>
    <mergeCell ref="BQ88:CA88"/>
    <mergeCell ref="CB88:CI88"/>
    <mergeCell ref="CJ88:CR88"/>
    <mergeCell ref="CS88:DC88"/>
    <mergeCell ref="DD88:DK88"/>
    <mergeCell ref="DL88:DT88"/>
    <mergeCell ref="DU88:EE88"/>
    <mergeCell ref="EF88:EM88"/>
    <mergeCell ref="EN88:EV88"/>
    <mergeCell ref="A89:T89"/>
    <mergeCell ref="U89:AC89"/>
    <mergeCell ref="AD89:AL89"/>
    <mergeCell ref="AM89:AU89"/>
    <mergeCell ref="AV89:BG89"/>
    <mergeCell ref="BH89:BP89"/>
    <mergeCell ref="BQ89:CA89"/>
    <mergeCell ref="CB89:CI89"/>
    <mergeCell ref="CJ89:CR89"/>
    <mergeCell ref="CS89:DC89"/>
    <mergeCell ref="DD89:DK89"/>
    <mergeCell ref="DL89:DT89"/>
    <mergeCell ref="DU89:EE89"/>
    <mergeCell ref="EF89:EM89"/>
    <mergeCell ref="EN89:EV89"/>
    <mergeCell ref="A90:T90"/>
    <mergeCell ref="U90:AC90"/>
    <mergeCell ref="AD90:AL90"/>
    <mergeCell ref="AM90:AU90"/>
    <mergeCell ref="AV90:BG90"/>
    <mergeCell ref="BH90:BP90"/>
    <mergeCell ref="BQ90:CA90"/>
    <mergeCell ref="CB90:CI90"/>
    <mergeCell ref="CJ90:CR90"/>
    <mergeCell ref="CS90:DC90"/>
    <mergeCell ref="DD90:DK90"/>
    <mergeCell ref="DL90:DT90"/>
    <mergeCell ref="DU90:EE90"/>
    <mergeCell ref="EF90:EM90"/>
    <mergeCell ref="EN90:EV90"/>
    <mergeCell ref="A91:T91"/>
    <mergeCell ref="U91:AC91"/>
    <mergeCell ref="AD91:AL91"/>
    <mergeCell ref="AM91:AU91"/>
    <mergeCell ref="AV91:BG91"/>
    <mergeCell ref="BH91:BP91"/>
    <mergeCell ref="BQ91:CA91"/>
    <mergeCell ref="CB91:CI91"/>
    <mergeCell ref="CJ91:CR91"/>
    <mergeCell ref="CS91:DC91"/>
    <mergeCell ref="DD91:DK91"/>
    <mergeCell ref="DL91:DT91"/>
    <mergeCell ref="DU91:EE91"/>
    <mergeCell ref="EF91:EM91"/>
    <mergeCell ref="EN91:EV91"/>
    <mergeCell ref="A92:T92"/>
    <mergeCell ref="U92:AC92"/>
    <mergeCell ref="AD92:AL92"/>
    <mergeCell ref="AM92:AU92"/>
    <mergeCell ref="AV92:BG92"/>
    <mergeCell ref="BH92:BP92"/>
    <mergeCell ref="BQ92:CA92"/>
    <mergeCell ref="CB92:CI92"/>
    <mergeCell ref="CJ92:CR92"/>
    <mergeCell ref="CS92:DC92"/>
    <mergeCell ref="DD92:DK92"/>
    <mergeCell ref="DL92:DT92"/>
    <mergeCell ref="DU92:EE92"/>
    <mergeCell ref="EF92:EM92"/>
    <mergeCell ref="EN92:EV92"/>
    <mergeCell ref="A93:T93"/>
    <mergeCell ref="U93:AC93"/>
    <mergeCell ref="AD93:AL93"/>
    <mergeCell ref="AM93:AU93"/>
    <mergeCell ref="AV93:BG93"/>
    <mergeCell ref="BH93:BP93"/>
    <mergeCell ref="BQ93:CA93"/>
    <mergeCell ref="CB93:CI93"/>
    <mergeCell ref="CJ93:CR93"/>
    <mergeCell ref="CS93:DC93"/>
    <mergeCell ref="DD93:DK93"/>
    <mergeCell ref="DL93:DT93"/>
    <mergeCell ref="DU93:EE93"/>
    <mergeCell ref="EF93:EM93"/>
    <mergeCell ref="EN93:EV93"/>
    <mergeCell ref="A94:T94"/>
    <mergeCell ref="U94:AC94"/>
    <mergeCell ref="AD94:AL94"/>
    <mergeCell ref="AM94:AU94"/>
    <mergeCell ref="AV94:BG94"/>
    <mergeCell ref="BH94:BP94"/>
    <mergeCell ref="BQ94:CA94"/>
    <mergeCell ref="CB94:CI94"/>
    <mergeCell ref="CJ94:CR94"/>
    <mergeCell ref="CS94:DC94"/>
    <mergeCell ref="DD94:DK94"/>
    <mergeCell ref="DL94:DT94"/>
    <mergeCell ref="DU94:EE94"/>
    <mergeCell ref="EF94:EM94"/>
    <mergeCell ref="EN94:EV94"/>
    <mergeCell ref="A95:T95"/>
    <mergeCell ref="U95:AC95"/>
    <mergeCell ref="AD95:AL95"/>
    <mergeCell ref="AM95:AU95"/>
    <mergeCell ref="AV95:BG95"/>
    <mergeCell ref="BH95:BP95"/>
    <mergeCell ref="BQ95:CA95"/>
    <mergeCell ref="CB95:CI95"/>
    <mergeCell ref="CJ95:CR95"/>
    <mergeCell ref="CS95:DC95"/>
    <mergeCell ref="DD95:DK95"/>
    <mergeCell ref="DL95:DT95"/>
    <mergeCell ref="DU95:EE95"/>
    <mergeCell ref="EF95:EM95"/>
    <mergeCell ref="EN95:EV95"/>
    <mergeCell ref="A96:T96"/>
    <mergeCell ref="U96:AC96"/>
    <mergeCell ref="AD96:AL96"/>
    <mergeCell ref="AM96:AU96"/>
    <mergeCell ref="AV96:BG96"/>
    <mergeCell ref="BH96:BP96"/>
    <mergeCell ref="BQ96:CA96"/>
    <mergeCell ref="CB96:CI96"/>
    <mergeCell ref="CJ96:CR96"/>
    <mergeCell ref="CS96:DC96"/>
    <mergeCell ref="DD96:DK96"/>
    <mergeCell ref="DL96:DT96"/>
    <mergeCell ref="DU96:EE96"/>
    <mergeCell ref="EF96:EM96"/>
    <mergeCell ref="EN96:EV96"/>
    <mergeCell ref="A97:T97"/>
    <mergeCell ref="U97:AC97"/>
    <mergeCell ref="AD97:AL97"/>
    <mergeCell ref="AM97:AU97"/>
    <mergeCell ref="AV97:BG97"/>
    <mergeCell ref="BH97:BP97"/>
    <mergeCell ref="BQ97:CA97"/>
    <mergeCell ref="CB97:CI97"/>
    <mergeCell ref="CJ97:CR97"/>
    <mergeCell ref="CS97:DC97"/>
    <mergeCell ref="DD97:DK97"/>
    <mergeCell ref="DL97:DT97"/>
    <mergeCell ref="DU97:EE97"/>
    <mergeCell ref="EF97:EM97"/>
    <mergeCell ref="EN97:EV97"/>
    <mergeCell ref="DD98:DK98"/>
    <mergeCell ref="DL98:DT98"/>
    <mergeCell ref="A98:T98"/>
    <mergeCell ref="U98:AC98"/>
    <mergeCell ref="AD98:AL98"/>
    <mergeCell ref="AM98:AU98"/>
    <mergeCell ref="AV98:BG98"/>
    <mergeCell ref="BH98:BP98"/>
    <mergeCell ref="BQ223:CA223"/>
    <mergeCell ref="CB223:CI223"/>
    <mergeCell ref="CJ223:CR223"/>
    <mergeCell ref="DU98:EE98"/>
    <mergeCell ref="EF98:EM98"/>
    <mergeCell ref="BH223:BP223"/>
    <mergeCell ref="CS223:DC223"/>
    <mergeCell ref="DD223:DK223"/>
    <mergeCell ref="DL223:DT223"/>
    <mergeCell ref="EN98:EV98"/>
    <mergeCell ref="BQ98:CA98"/>
    <mergeCell ref="CB98:CI98"/>
    <mergeCell ref="CJ98:CR98"/>
    <mergeCell ref="CS98:DC98"/>
    <mergeCell ref="A223:T223"/>
    <mergeCell ref="U223:AC223"/>
    <mergeCell ref="AD223:AL223"/>
    <mergeCell ref="AM223:AU223"/>
    <mergeCell ref="AV223:BG223"/>
    <mergeCell ref="DU223:EE223"/>
    <mergeCell ref="EF223:EM223"/>
    <mergeCell ref="EN223:EV223"/>
    <mergeCell ref="A224:T224"/>
    <mergeCell ref="U224:AC224"/>
    <mergeCell ref="AD224:AL224"/>
    <mergeCell ref="AM224:AU224"/>
    <mergeCell ref="AV224:BG224"/>
    <mergeCell ref="BH224:BP224"/>
    <mergeCell ref="BQ224:CA224"/>
    <mergeCell ref="CB224:CI224"/>
    <mergeCell ref="CJ224:CR224"/>
    <mergeCell ref="CS224:DC224"/>
    <mergeCell ref="DD224:DK224"/>
    <mergeCell ref="DL224:DT224"/>
    <mergeCell ref="DU224:EE224"/>
    <mergeCell ref="EF224:EM224"/>
    <mergeCell ref="EN224:EV224"/>
    <mergeCell ref="A225:T225"/>
    <mergeCell ref="U225:AC225"/>
    <mergeCell ref="AD225:AL225"/>
    <mergeCell ref="AM225:AU225"/>
    <mergeCell ref="AV225:BG225"/>
    <mergeCell ref="BH225:BP225"/>
    <mergeCell ref="BQ225:CA225"/>
    <mergeCell ref="CB225:CI225"/>
    <mergeCell ref="BQ226:CA226"/>
    <mergeCell ref="CB226:CI226"/>
    <mergeCell ref="CJ226:CR226"/>
    <mergeCell ref="CJ225:CR225"/>
    <mergeCell ref="CS225:DC225"/>
    <mergeCell ref="DD225:DK225"/>
    <mergeCell ref="DD226:DK226"/>
    <mergeCell ref="A226:T226"/>
    <mergeCell ref="U226:AC226"/>
    <mergeCell ref="AD226:AL226"/>
    <mergeCell ref="AM226:AU226"/>
    <mergeCell ref="AV226:BG226"/>
    <mergeCell ref="BH226:BP226"/>
    <mergeCell ref="DL226:DT226"/>
    <mergeCell ref="DU226:EE226"/>
    <mergeCell ref="EF226:EM226"/>
    <mergeCell ref="EF227:EM227"/>
    <mergeCell ref="EN225:EV225"/>
    <mergeCell ref="DL225:DT225"/>
    <mergeCell ref="DU225:EE225"/>
    <mergeCell ref="EF225:EM225"/>
    <mergeCell ref="EN227:EV227"/>
    <mergeCell ref="EN226:EV226"/>
    <mergeCell ref="A227:T227"/>
    <mergeCell ref="U227:AC227"/>
    <mergeCell ref="AD227:AL227"/>
    <mergeCell ref="AM227:AU227"/>
    <mergeCell ref="AV227:BG227"/>
    <mergeCell ref="BH227:BP227"/>
    <mergeCell ref="BQ227:CA227"/>
    <mergeCell ref="CS226:DC226"/>
    <mergeCell ref="DU229:EE229"/>
    <mergeCell ref="BQ229:CA229"/>
    <mergeCell ref="CS227:DC227"/>
    <mergeCell ref="DD227:DK227"/>
    <mergeCell ref="DL227:DT227"/>
    <mergeCell ref="DU227:EE227"/>
    <mergeCell ref="CB227:CI227"/>
    <mergeCell ref="CJ227:CR227"/>
    <mergeCell ref="BQ201:CA201"/>
    <mergeCell ref="CB201:CI201"/>
    <mergeCell ref="CJ201:CR201"/>
    <mergeCell ref="EF229:EM229"/>
    <mergeCell ref="EN229:EV229"/>
    <mergeCell ref="CB229:CI229"/>
    <mergeCell ref="CJ229:CR229"/>
    <mergeCell ref="CS229:DC229"/>
    <mergeCell ref="DD229:DK229"/>
    <mergeCell ref="DL229:DT229"/>
    <mergeCell ref="A201:T201"/>
    <mergeCell ref="U201:AC201"/>
    <mergeCell ref="AD201:AL201"/>
    <mergeCell ref="AM201:AU201"/>
    <mergeCell ref="AV201:BG201"/>
    <mergeCell ref="BH201:BP201"/>
    <mergeCell ref="CS201:DC201"/>
    <mergeCell ref="DD201:DK201"/>
    <mergeCell ref="DL201:DT201"/>
    <mergeCell ref="DU201:EE201"/>
    <mergeCell ref="EF201:EM201"/>
    <mergeCell ref="EN201:EV201"/>
    <mergeCell ref="A202:T202"/>
    <mergeCell ref="U202:AC202"/>
    <mergeCell ref="AD202:AL202"/>
    <mergeCell ref="AM202:AU202"/>
    <mergeCell ref="AV202:BG202"/>
    <mergeCell ref="BH202:BP202"/>
    <mergeCell ref="BQ202:CA202"/>
    <mergeCell ref="CB202:CI202"/>
    <mergeCell ref="CJ202:CR202"/>
    <mergeCell ref="CS202:DC202"/>
    <mergeCell ref="DD202:DK202"/>
    <mergeCell ref="DL202:DT202"/>
    <mergeCell ref="DU202:EE202"/>
    <mergeCell ref="EF202:EM202"/>
    <mergeCell ref="EN202:EV202"/>
    <mergeCell ref="A203:T203"/>
    <mergeCell ref="U203:AC203"/>
    <mergeCell ref="AD203:AL203"/>
    <mergeCell ref="AM203:AU203"/>
    <mergeCell ref="AV203:BG203"/>
    <mergeCell ref="BH203:BP203"/>
    <mergeCell ref="BQ203:CA203"/>
    <mergeCell ref="CB203:CI203"/>
    <mergeCell ref="CJ203:CR203"/>
    <mergeCell ref="CS203:DC203"/>
    <mergeCell ref="DD203:DK203"/>
    <mergeCell ref="DL203:DT203"/>
    <mergeCell ref="DU203:EE203"/>
    <mergeCell ref="EF203:EM203"/>
    <mergeCell ref="EN203:EV203"/>
    <mergeCell ref="A204:T204"/>
    <mergeCell ref="U204:AC204"/>
    <mergeCell ref="AD204:AL204"/>
    <mergeCell ref="AM204:AU204"/>
    <mergeCell ref="AV204:BG204"/>
    <mergeCell ref="BH204:BP204"/>
    <mergeCell ref="BQ204:CA204"/>
    <mergeCell ref="CB204:CI204"/>
    <mergeCell ref="CJ204:CR204"/>
    <mergeCell ref="CS204:DC204"/>
    <mergeCell ref="DD204:DK204"/>
    <mergeCell ref="DL204:DT204"/>
    <mergeCell ref="DU204:EE204"/>
    <mergeCell ref="EF204:EM204"/>
    <mergeCell ref="EN204:EV204"/>
    <mergeCell ref="A205:T205"/>
    <mergeCell ref="U205:AC205"/>
    <mergeCell ref="AD205:AL205"/>
    <mergeCell ref="AM205:AU205"/>
    <mergeCell ref="AV205:BG205"/>
    <mergeCell ref="BH205:BP205"/>
    <mergeCell ref="BQ205:CA205"/>
    <mergeCell ref="CB205:CI205"/>
    <mergeCell ref="CJ205:CR205"/>
    <mergeCell ref="CS205:DC205"/>
    <mergeCell ref="DD205:DK205"/>
    <mergeCell ref="DL205:DT205"/>
    <mergeCell ref="DU205:EE205"/>
    <mergeCell ref="EF205:EM205"/>
    <mergeCell ref="EN205:EV205"/>
    <mergeCell ref="A206:T206"/>
    <mergeCell ref="U206:AC206"/>
    <mergeCell ref="AD206:AL206"/>
    <mergeCell ref="AM206:AU206"/>
    <mergeCell ref="AV206:BG206"/>
    <mergeCell ref="BH206:BP206"/>
    <mergeCell ref="BQ206:CA206"/>
    <mergeCell ref="CB206:CI206"/>
    <mergeCell ref="CJ206:CR206"/>
    <mergeCell ref="CS206:DC206"/>
    <mergeCell ref="DD206:DK206"/>
    <mergeCell ref="DL206:DT206"/>
    <mergeCell ref="DU206:EE206"/>
    <mergeCell ref="EF206:EM206"/>
    <mergeCell ref="EN206:EV206"/>
    <mergeCell ref="A207:T207"/>
    <mergeCell ref="U207:AC207"/>
    <mergeCell ref="AD207:AL207"/>
    <mergeCell ref="AM207:AU207"/>
    <mergeCell ref="AV207:BG207"/>
    <mergeCell ref="BH207:BP207"/>
    <mergeCell ref="BQ207:CA207"/>
    <mergeCell ref="CB207:CI207"/>
    <mergeCell ref="CJ207:CR207"/>
    <mergeCell ref="CS207:DC207"/>
    <mergeCell ref="DD207:DK207"/>
    <mergeCell ref="DL207:DT207"/>
    <mergeCell ref="DU207:EE207"/>
    <mergeCell ref="EF207:EM207"/>
    <mergeCell ref="EN207:EV207"/>
    <mergeCell ref="A208:T208"/>
    <mergeCell ref="U208:AC208"/>
    <mergeCell ref="AD208:AL208"/>
    <mergeCell ref="AM208:AU208"/>
    <mergeCell ref="AV208:BG208"/>
    <mergeCell ref="BH208:BP208"/>
    <mergeCell ref="BQ208:CA208"/>
    <mergeCell ref="CB208:CI208"/>
    <mergeCell ref="CJ208:CR208"/>
    <mergeCell ref="CS208:DC208"/>
    <mergeCell ref="DD208:DK208"/>
    <mergeCell ref="DL208:DT208"/>
    <mergeCell ref="DU208:EE208"/>
    <mergeCell ref="EF208:EM208"/>
    <mergeCell ref="EN208:EV208"/>
    <mergeCell ref="A209:T209"/>
    <mergeCell ref="U209:AC209"/>
    <mergeCell ref="AD209:AL209"/>
    <mergeCell ref="AM209:AU209"/>
    <mergeCell ref="AV209:BG209"/>
    <mergeCell ref="BH209:BP209"/>
    <mergeCell ref="BQ209:CA209"/>
    <mergeCell ref="CB209:CI209"/>
    <mergeCell ref="CJ209:CR209"/>
    <mergeCell ref="CS209:DC209"/>
    <mergeCell ref="DD209:DK209"/>
    <mergeCell ref="DL209:DT209"/>
    <mergeCell ref="DU209:EE209"/>
    <mergeCell ref="EF209:EM209"/>
    <mergeCell ref="EN209:EV209"/>
    <mergeCell ref="A210:T210"/>
    <mergeCell ref="U210:AC210"/>
    <mergeCell ref="AD210:AL210"/>
    <mergeCell ref="AM210:AU210"/>
    <mergeCell ref="AV210:BG210"/>
    <mergeCell ref="BH210:BP210"/>
    <mergeCell ref="BQ210:CA210"/>
    <mergeCell ref="CB210:CI210"/>
    <mergeCell ref="CJ210:CR210"/>
    <mergeCell ref="CS210:DC210"/>
    <mergeCell ref="DD210:DK210"/>
    <mergeCell ref="DL210:DT210"/>
    <mergeCell ref="DU210:EE210"/>
    <mergeCell ref="EF210:EM210"/>
    <mergeCell ref="EN210:EV210"/>
    <mergeCell ref="A211:T211"/>
    <mergeCell ref="U211:AC211"/>
    <mergeCell ref="AD211:AL211"/>
    <mergeCell ref="AM211:AU211"/>
    <mergeCell ref="AV211:BG211"/>
    <mergeCell ref="BH211:BP211"/>
    <mergeCell ref="BQ211:CA211"/>
    <mergeCell ref="CB211:CI211"/>
    <mergeCell ref="CJ211:CR211"/>
    <mergeCell ref="CS211:DC211"/>
    <mergeCell ref="DD211:DK211"/>
    <mergeCell ref="DL211:DT211"/>
    <mergeCell ref="DU211:EE211"/>
    <mergeCell ref="EF211:EM211"/>
    <mergeCell ref="EN211:EV211"/>
    <mergeCell ref="A212:T212"/>
    <mergeCell ref="U212:AC212"/>
    <mergeCell ref="AD212:AL212"/>
    <mergeCell ref="AM212:AU212"/>
    <mergeCell ref="AV212:BG212"/>
    <mergeCell ref="BH212:BP212"/>
    <mergeCell ref="BQ212:CA212"/>
    <mergeCell ref="CB212:CI212"/>
    <mergeCell ref="CJ212:CR212"/>
    <mergeCell ref="CS212:DC212"/>
    <mergeCell ref="DD212:DK212"/>
    <mergeCell ref="DL212:DT212"/>
    <mergeCell ref="DU212:EE212"/>
    <mergeCell ref="EF212:EM212"/>
    <mergeCell ref="EN212:EV212"/>
    <mergeCell ref="A213:T213"/>
    <mergeCell ref="U213:AC213"/>
    <mergeCell ref="AD213:AL213"/>
    <mergeCell ref="AM213:AU213"/>
    <mergeCell ref="AV213:BG213"/>
    <mergeCell ref="BH213:BP213"/>
    <mergeCell ref="BQ213:CA213"/>
    <mergeCell ref="CB213:CI213"/>
    <mergeCell ref="CJ213:CR213"/>
    <mergeCell ref="CS213:DC213"/>
    <mergeCell ref="DD213:DK213"/>
    <mergeCell ref="DL213:DT213"/>
    <mergeCell ref="DU213:EE213"/>
    <mergeCell ref="EF213:EM213"/>
    <mergeCell ref="EN213:EV213"/>
    <mergeCell ref="A214:T214"/>
    <mergeCell ref="U214:AC214"/>
    <mergeCell ref="AD214:AL214"/>
    <mergeCell ref="AM214:AU214"/>
    <mergeCell ref="AV214:BG214"/>
    <mergeCell ref="BH214:BP214"/>
    <mergeCell ref="BQ214:CA214"/>
    <mergeCell ref="CB214:CI214"/>
    <mergeCell ref="CJ214:CR214"/>
    <mergeCell ref="CS214:DC214"/>
    <mergeCell ref="DD214:DK214"/>
    <mergeCell ref="DL214:DT214"/>
    <mergeCell ref="DU214:EE214"/>
    <mergeCell ref="EF214:EM214"/>
    <mergeCell ref="EN214:EV214"/>
    <mergeCell ref="A215:T215"/>
    <mergeCell ref="U215:AC215"/>
    <mergeCell ref="AD215:AL215"/>
    <mergeCell ref="AM215:AU215"/>
    <mergeCell ref="AV215:BG215"/>
    <mergeCell ref="BH215:BP215"/>
    <mergeCell ref="BQ215:CA215"/>
    <mergeCell ref="CB215:CI215"/>
    <mergeCell ref="CJ215:CR215"/>
    <mergeCell ref="CS215:DC215"/>
    <mergeCell ref="DD215:DK215"/>
    <mergeCell ref="DL215:DT215"/>
    <mergeCell ref="DU215:EE215"/>
    <mergeCell ref="EF215:EM215"/>
    <mergeCell ref="EN215:EV215"/>
    <mergeCell ref="A216:T216"/>
    <mergeCell ref="U216:AC216"/>
    <mergeCell ref="AD216:AL216"/>
    <mergeCell ref="AM216:AU216"/>
    <mergeCell ref="AV216:BG216"/>
    <mergeCell ref="BH216:BP216"/>
    <mergeCell ref="BQ216:CA216"/>
    <mergeCell ref="CB216:CI216"/>
    <mergeCell ref="CJ216:CR216"/>
    <mergeCell ref="CS216:DC216"/>
    <mergeCell ref="DD216:DK216"/>
    <mergeCell ref="DL216:DT216"/>
    <mergeCell ref="DU216:EE216"/>
    <mergeCell ref="EF216:EM216"/>
    <mergeCell ref="EN216:EV216"/>
    <mergeCell ref="A217:T217"/>
    <mergeCell ref="U217:AC217"/>
    <mergeCell ref="AD217:AL217"/>
    <mergeCell ref="AM217:AU217"/>
    <mergeCell ref="AV217:BG217"/>
    <mergeCell ref="BH217:BP217"/>
    <mergeCell ref="BQ217:CA217"/>
    <mergeCell ref="CB217:CI217"/>
    <mergeCell ref="CJ217:CR217"/>
    <mergeCell ref="CS217:DC217"/>
    <mergeCell ref="DD217:DK217"/>
    <mergeCell ref="DL217:DT217"/>
    <mergeCell ref="DU217:EE217"/>
    <mergeCell ref="EF217:EM217"/>
    <mergeCell ref="EN217:EV217"/>
    <mergeCell ref="A218:T218"/>
    <mergeCell ref="U218:AC218"/>
    <mergeCell ref="AD218:AL218"/>
    <mergeCell ref="AM218:AU218"/>
    <mergeCell ref="AV218:BG218"/>
    <mergeCell ref="BH218:BP218"/>
    <mergeCell ref="BQ218:CA218"/>
    <mergeCell ref="CB218:CI218"/>
    <mergeCell ref="CJ218:CR218"/>
    <mergeCell ref="CS218:DC218"/>
    <mergeCell ref="DD218:DK218"/>
    <mergeCell ref="DL218:DT218"/>
    <mergeCell ref="DU218:EE218"/>
    <mergeCell ref="EF218:EM218"/>
    <mergeCell ref="EN218:EV218"/>
    <mergeCell ref="A219:T219"/>
    <mergeCell ref="U219:AC219"/>
    <mergeCell ref="AD219:AL219"/>
    <mergeCell ref="AM219:AU219"/>
    <mergeCell ref="AV219:BG219"/>
    <mergeCell ref="BH219:BP219"/>
    <mergeCell ref="BQ219:CA219"/>
    <mergeCell ref="CB219:CI219"/>
    <mergeCell ref="CJ219:CR219"/>
    <mergeCell ref="CS219:DC219"/>
    <mergeCell ref="DD219:DK219"/>
    <mergeCell ref="DL219:DT219"/>
    <mergeCell ref="DU219:EE219"/>
    <mergeCell ref="EF219:EM219"/>
    <mergeCell ref="EN219:EV219"/>
    <mergeCell ref="A220:T220"/>
    <mergeCell ref="U220:AC220"/>
    <mergeCell ref="AD220:AL220"/>
    <mergeCell ref="AM220:AU220"/>
    <mergeCell ref="AV220:BG220"/>
    <mergeCell ref="BH220:BP220"/>
    <mergeCell ref="BQ220:CA220"/>
    <mergeCell ref="CB220:CI220"/>
    <mergeCell ref="CJ220:CR220"/>
    <mergeCell ref="CS220:DC220"/>
    <mergeCell ref="DD220:DK220"/>
    <mergeCell ref="DL220:DT220"/>
    <mergeCell ref="DU220:EE220"/>
    <mergeCell ref="EF220:EM220"/>
    <mergeCell ref="EN220:EV220"/>
    <mergeCell ref="A221:T221"/>
    <mergeCell ref="U221:AC221"/>
    <mergeCell ref="AD221:AL221"/>
    <mergeCell ref="AM221:AU221"/>
    <mergeCell ref="AV221:BG221"/>
    <mergeCell ref="BH221:BP221"/>
    <mergeCell ref="BQ221:CA221"/>
    <mergeCell ref="CB221:CI221"/>
    <mergeCell ref="CJ221:CR221"/>
    <mergeCell ref="CS221:DC221"/>
    <mergeCell ref="DD221:DK221"/>
    <mergeCell ref="DL221:DT221"/>
    <mergeCell ref="DU221:EE221"/>
    <mergeCell ref="EF221:EM221"/>
    <mergeCell ref="EN221:EV221"/>
    <mergeCell ref="A222:T222"/>
    <mergeCell ref="U222:AC222"/>
    <mergeCell ref="AD222:AL222"/>
    <mergeCell ref="AM222:AU222"/>
    <mergeCell ref="AV222:BG222"/>
    <mergeCell ref="BH222:BP222"/>
    <mergeCell ref="DU222:EE222"/>
    <mergeCell ref="EF222:EM222"/>
    <mergeCell ref="EN222:EV222"/>
    <mergeCell ref="BQ222:CA222"/>
    <mergeCell ref="CB222:CI222"/>
    <mergeCell ref="CJ222:CR222"/>
    <mergeCell ref="CS222:DC222"/>
    <mergeCell ref="DD222:DK222"/>
    <mergeCell ref="DL222:DT222"/>
    <mergeCell ref="A73:T73"/>
    <mergeCell ref="U73:AC73"/>
    <mergeCell ref="AD73:AL73"/>
    <mergeCell ref="AM73:AU73"/>
    <mergeCell ref="AV73:BG73"/>
    <mergeCell ref="BH73:BP73"/>
    <mergeCell ref="BQ73:CA73"/>
    <mergeCell ref="CB73:CI73"/>
    <mergeCell ref="CJ73:CR73"/>
    <mergeCell ref="CS73:DC73"/>
    <mergeCell ref="DD73:DK73"/>
    <mergeCell ref="DL73:DT73"/>
    <mergeCell ref="DU73:EE73"/>
    <mergeCell ref="EF73:EM73"/>
    <mergeCell ref="EN73:EV73"/>
    <mergeCell ref="A74:T74"/>
    <mergeCell ref="U74:AC74"/>
    <mergeCell ref="AD74:AL74"/>
    <mergeCell ref="AM74:AU74"/>
    <mergeCell ref="AV74:BG74"/>
    <mergeCell ref="BH74:BP74"/>
    <mergeCell ref="BQ74:CA74"/>
    <mergeCell ref="CB74:CI74"/>
    <mergeCell ref="CJ74:CR74"/>
    <mergeCell ref="CS74:DC74"/>
    <mergeCell ref="DD74:DK74"/>
    <mergeCell ref="DL74:DT74"/>
    <mergeCell ref="DU74:EE74"/>
    <mergeCell ref="EF74:EM74"/>
    <mergeCell ref="EN74:EV74"/>
    <mergeCell ref="A75:T75"/>
    <mergeCell ref="U75:AC75"/>
    <mergeCell ref="AD75:AL75"/>
    <mergeCell ref="AM75:AU75"/>
    <mergeCell ref="AV75:BG75"/>
    <mergeCell ref="BH75:BP75"/>
    <mergeCell ref="BQ75:CA75"/>
    <mergeCell ref="CB75:CI75"/>
    <mergeCell ref="CJ75:CR75"/>
    <mergeCell ref="CS75:DC75"/>
    <mergeCell ref="DD75:DK75"/>
    <mergeCell ref="DL75:DT75"/>
    <mergeCell ref="DU75:EE75"/>
    <mergeCell ref="EF75:EM75"/>
    <mergeCell ref="EN75:EV75"/>
    <mergeCell ref="A76:T76"/>
    <mergeCell ref="U76:AC76"/>
    <mergeCell ref="AD76:AL76"/>
    <mergeCell ref="AM76:AU76"/>
    <mergeCell ref="AV76:BG76"/>
    <mergeCell ref="BH76:BP76"/>
    <mergeCell ref="BQ76:CA76"/>
    <mergeCell ref="CB76:CI76"/>
    <mergeCell ref="CJ76:CR76"/>
    <mergeCell ref="CS76:DC76"/>
    <mergeCell ref="DD76:DK76"/>
    <mergeCell ref="DL76:DT76"/>
    <mergeCell ref="DU76:EE76"/>
    <mergeCell ref="EF76:EM76"/>
    <mergeCell ref="EN76:EV76"/>
    <mergeCell ref="A77:T77"/>
    <mergeCell ref="U77:AC77"/>
    <mergeCell ref="AD77:AL77"/>
    <mergeCell ref="AM77:AU77"/>
    <mergeCell ref="AV77:BG77"/>
    <mergeCell ref="BH77:BP77"/>
    <mergeCell ref="BQ77:CA77"/>
    <mergeCell ref="CB77:CI77"/>
    <mergeCell ref="CJ77:CR77"/>
    <mergeCell ref="CS77:DC77"/>
    <mergeCell ref="DD77:DK77"/>
    <mergeCell ref="DL77:DT77"/>
    <mergeCell ref="DU77:EE77"/>
    <mergeCell ref="EF77:EM77"/>
    <mergeCell ref="EN77:EV77"/>
    <mergeCell ref="A78:T78"/>
    <mergeCell ref="U78:AC78"/>
    <mergeCell ref="AD78:AL78"/>
    <mergeCell ref="AM78:AU78"/>
    <mergeCell ref="AV78:BG78"/>
    <mergeCell ref="BH78:BP78"/>
    <mergeCell ref="BQ78:CA78"/>
    <mergeCell ref="CB78:CI78"/>
    <mergeCell ref="CJ78:CR78"/>
    <mergeCell ref="CS78:DC78"/>
    <mergeCell ref="DD78:DK78"/>
    <mergeCell ref="DL78:DT78"/>
    <mergeCell ref="DU78:EE78"/>
    <mergeCell ref="EF78:EM78"/>
    <mergeCell ref="EN78:EV78"/>
    <mergeCell ref="A79:T79"/>
    <mergeCell ref="U79:AC79"/>
    <mergeCell ref="AD79:AL79"/>
    <mergeCell ref="AM79:AU79"/>
    <mergeCell ref="AV79:BG79"/>
    <mergeCell ref="BH79:BP79"/>
    <mergeCell ref="BQ79:CA79"/>
    <mergeCell ref="CB79:CI79"/>
    <mergeCell ref="CJ79:CR79"/>
    <mergeCell ref="CS79:DC79"/>
    <mergeCell ref="DD79:DK79"/>
    <mergeCell ref="DL79:DT79"/>
    <mergeCell ref="DU79:EE79"/>
    <mergeCell ref="EF79:EM79"/>
    <mergeCell ref="EN79:EV79"/>
    <mergeCell ref="A80:T80"/>
    <mergeCell ref="U80:AC80"/>
    <mergeCell ref="AD80:AL80"/>
    <mergeCell ref="AM80:AU80"/>
    <mergeCell ref="AV80:BG80"/>
    <mergeCell ref="BH80:BP80"/>
    <mergeCell ref="BQ80:CA80"/>
    <mergeCell ref="CB80:CI80"/>
    <mergeCell ref="CJ80:CR80"/>
    <mergeCell ref="CS80:DC80"/>
    <mergeCell ref="DD80:DK80"/>
    <mergeCell ref="DL80:DT80"/>
    <mergeCell ref="DU80:EE80"/>
    <mergeCell ref="EF80:EM80"/>
    <mergeCell ref="EN80:EV80"/>
    <mergeCell ref="A81:T81"/>
    <mergeCell ref="U81:AC81"/>
    <mergeCell ref="AD81:AL81"/>
    <mergeCell ref="AM81:AU81"/>
    <mergeCell ref="AV81:BG81"/>
    <mergeCell ref="BH81:BP81"/>
    <mergeCell ref="BQ81:CA81"/>
    <mergeCell ref="CB81:CI81"/>
    <mergeCell ref="CJ81:CR81"/>
    <mergeCell ref="CS81:DC81"/>
    <mergeCell ref="DD81:DK81"/>
    <mergeCell ref="DL81:DT81"/>
    <mergeCell ref="DU81:EE81"/>
    <mergeCell ref="EF81:EM81"/>
    <mergeCell ref="EN81:EV81"/>
    <mergeCell ref="A82:T82"/>
    <mergeCell ref="U82:AC82"/>
    <mergeCell ref="AD82:AL82"/>
    <mergeCell ref="AM82:AU82"/>
    <mergeCell ref="AV82:BG82"/>
    <mergeCell ref="BH82:BP82"/>
    <mergeCell ref="BQ82:CA82"/>
    <mergeCell ref="CB82:CI82"/>
    <mergeCell ref="CJ82:CR82"/>
    <mergeCell ref="CS82:DC82"/>
    <mergeCell ref="DD82:DK82"/>
    <mergeCell ref="DL82:DT82"/>
    <mergeCell ref="DU82:EE82"/>
    <mergeCell ref="EF82:EM82"/>
    <mergeCell ref="EN82:EV82"/>
    <mergeCell ref="A83:T83"/>
    <mergeCell ref="U83:AC83"/>
    <mergeCell ref="AD83:AL83"/>
    <mergeCell ref="AM83:AU83"/>
    <mergeCell ref="AV83:BG83"/>
    <mergeCell ref="BH83:BP83"/>
    <mergeCell ref="BQ83:CA83"/>
    <mergeCell ref="CB83:CI83"/>
    <mergeCell ref="CJ83:CR83"/>
    <mergeCell ref="CS83:DC83"/>
    <mergeCell ref="DD83:DK83"/>
    <mergeCell ref="DL83:DT83"/>
    <mergeCell ref="DU83:EE83"/>
    <mergeCell ref="EF83:EM83"/>
    <mergeCell ref="EN83:EV83"/>
    <mergeCell ref="A84:T84"/>
    <mergeCell ref="U84:AC84"/>
    <mergeCell ref="AD84:AL84"/>
    <mergeCell ref="AM84:AU84"/>
    <mergeCell ref="AV84:BG84"/>
    <mergeCell ref="BH84:BP84"/>
    <mergeCell ref="BQ84:CA84"/>
    <mergeCell ref="CB84:CI84"/>
    <mergeCell ref="CJ84:CR84"/>
    <mergeCell ref="CS84:DC84"/>
    <mergeCell ref="DD84:DK84"/>
    <mergeCell ref="DL84:DT84"/>
    <mergeCell ref="DU84:EE84"/>
    <mergeCell ref="EF84:EM84"/>
    <mergeCell ref="EN84:EV84"/>
    <mergeCell ref="A85:T85"/>
    <mergeCell ref="U85:AC85"/>
    <mergeCell ref="AD85:AL85"/>
    <mergeCell ref="AM85:AU85"/>
    <mergeCell ref="AV85:BG85"/>
    <mergeCell ref="BH85:BP85"/>
    <mergeCell ref="BQ85:CA85"/>
    <mergeCell ref="CB85:CI85"/>
    <mergeCell ref="CJ85:CR85"/>
    <mergeCell ref="CS85:DC85"/>
    <mergeCell ref="DD85:DK85"/>
    <mergeCell ref="DL85:DT85"/>
    <mergeCell ref="DU85:EE85"/>
    <mergeCell ref="EF85:EM85"/>
    <mergeCell ref="EN85:EV85"/>
    <mergeCell ref="A86:T86"/>
    <mergeCell ref="U86:AC86"/>
    <mergeCell ref="AD86:AL86"/>
    <mergeCell ref="AM86:AU86"/>
    <mergeCell ref="AV86:BG86"/>
    <mergeCell ref="BH86:BP86"/>
    <mergeCell ref="BQ86:CA86"/>
    <mergeCell ref="CB86:CI86"/>
    <mergeCell ref="CJ86:CR86"/>
    <mergeCell ref="CS86:DC86"/>
    <mergeCell ref="DD86:DK86"/>
    <mergeCell ref="DL86:DT86"/>
    <mergeCell ref="DU86:EE86"/>
    <mergeCell ref="EF86:EM86"/>
    <mergeCell ref="EN86:EV86"/>
    <mergeCell ref="A13:T13"/>
    <mergeCell ref="U13:AC13"/>
    <mergeCell ref="AD13:AL13"/>
    <mergeCell ref="AM13:AU13"/>
    <mergeCell ref="AV13:BG13"/>
    <mergeCell ref="BH13:BP13"/>
    <mergeCell ref="BQ13:CA13"/>
    <mergeCell ref="CB13:CI13"/>
    <mergeCell ref="CJ13:CR13"/>
    <mergeCell ref="CS13:DC13"/>
    <mergeCell ref="DD13:DK13"/>
    <mergeCell ref="DL13:DT13"/>
    <mergeCell ref="DU13:EE13"/>
    <mergeCell ref="EF13:EM13"/>
    <mergeCell ref="EN13:EV13"/>
    <mergeCell ref="A14:T14"/>
    <mergeCell ref="U14:AC14"/>
    <mergeCell ref="AD14:AL14"/>
    <mergeCell ref="AM14:AU14"/>
    <mergeCell ref="AV14:BG14"/>
    <mergeCell ref="BH14:BP14"/>
    <mergeCell ref="BQ14:CA14"/>
    <mergeCell ref="CB14:CI14"/>
    <mergeCell ref="CJ14:CR14"/>
    <mergeCell ref="CS14:DC14"/>
    <mergeCell ref="DD14:DK14"/>
    <mergeCell ref="DL14:DT14"/>
    <mergeCell ref="DU14:EE14"/>
    <mergeCell ref="EF14:EM14"/>
    <mergeCell ref="EN14:EV14"/>
    <mergeCell ref="A15:T15"/>
    <mergeCell ref="U15:AC15"/>
    <mergeCell ref="AD15:AL15"/>
    <mergeCell ref="AM15:AU15"/>
    <mergeCell ref="AV15:BG15"/>
    <mergeCell ref="BH15:BP15"/>
    <mergeCell ref="BQ15:CA15"/>
    <mergeCell ref="CB15:CI15"/>
    <mergeCell ref="CJ15:CR15"/>
    <mergeCell ref="CS15:DC15"/>
    <mergeCell ref="DD15:DK15"/>
    <mergeCell ref="DL15:DT15"/>
    <mergeCell ref="DU15:EE15"/>
    <mergeCell ref="EF15:EM15"/>
    <mergeCell ref="EN15:EV15"/>
    <mergeCell ref="A16:T16"/>
    <mergeCell ref="U16:AC16"/>
    <mergeCell ref="AD16:AL16"/>
    <mergeCell ref="AM16:AU16"/>
    <mergeCell ref="AV16:BG16"/>
    <mergeCell ref="BH16:BP16"/>
    <mergeCell ref="BQ16:CA16"/>
    <mergeCell ref="CB16:CI16"/>
    <mergeCell ref="CJ16:CR16"/>
    <mergeCell ref="CS16:DC16"/>
    <mergeCell ref="DD16:DK16"/>
    <mergeCell ref="DL16:DT16"/>
    <mergeCell ref="DU16:EE16"/>
    <mergeCell ref="EF16:EM16"/>
    <mergeCell ref="EN16:EV16"/>
    <mergeCell ref="A17:T17"/>
    <mergeCell ref="U17:AC17"/>
    <mergeCell ref="AD17:AL17"/>
    <mergeCell ref="AM17:AU17"/>
    <mergeCell ref="AV17:BG17"/>
    <mergeCell ref="BH17:BP17"/>
    <mergeCell ref="BQ17:CA17"/>
    <mergeCell ref="CB17:CI17"/>
    <mergeCell ref="CJ17:CR17"/>
    <mergeCell ref="CS17:DC17"/>
    <mergeCell ref="DD17:DK17"/>
    <mergeCell ref="DL17:DT17"/>
    <mergeCell ref="DU17:EE17"/>
    <mergeCell ref="EF17:EM17"/>
    <mergeCell ref="EN17:EV17"/>
    <mergeCell ref="A23:T23"/>
    <mergeCell ref="U23:AC23"/>
    <mergeCell ref="AD23:AL23"/>
    <mergeCell ref="AM23:AU23"/>
    <mergeCell ref="AV23:BG23"/>
    <mergeCell ref="BH23:BP23"/>
    <mergeCell ref="BQ23:CA23"/>
    <mergeCell ref="CB23:CI23"/>
    <mergeCell ref="CJ23:CR23"/>
    <mergeCell ref="CS23:DC23"/>
    <mergeCell ref="DD23:DK23"/>
    <mergeCell ref="DL23:DT23"/>
    <mergeCell ref="DU23:EE23"/>
    <mergeCell ref="EF23:EM23"/>
    <mergeCell ref="EN23:EV23"/>
    <mergeCell ref="A24:T24"/>
    <mergeCell ref="U24:AC24"/>
    <mergeCell ref="AD24:AL24"/>
    <mergeCell ref="AM24:AU24"/>
    <mergeCell ref="AV24:BG24"/>
    <mergeCell ref="BH24:BP24"/>
    <mergeCell ref="BQ24:CA24"/>
    <mergeCell ref="CB24:CI24"/>
    <mergeCell ref="CJ24:CR24"/>
    <mergeCell ref="CS24:DC24"/>
    <mergeCell ref="DD24:DK24"/>
    <mergeCell ref="DL24:DT24"/>
    <mergeCell ref="DU24:EE24"/>
    <mergeCell ref="EF24:EM24"/>
    <mergeCell ref="EN24:EV24"/>
    <mergeCell ref="A25:T25"/>
    <mergeCell ref="U25:AC25"/>
    <mergeCell ref="AD25:AL25"/>
    <mergeCell ref="AM25:AU25"/>
    <mergeCell ref="AV25:BG25"/>
    <mergeCell ref="BH25:BP25"/>
    <mergeCell ref="BQ25:CA25"/>
    <mergeCell ref="CB25:CI25"/>
    <mergeCell ref="CJ25:CR25"/>
    <mergeCell ref="CS25:DC25"/>
    <mergeCell ref="DD25:DK25"/>
    <mergeCell ref="DL25:DT25"/>
    <mergeCell ref="DU25:EE25"/>
    <mergeCell ref="EF25:EM25"/>
    <mergeCell ref="EN25:EV25"/>
    <mergeCell ref="A26:T26"/>
    <mergeCell ref="U26:AC26"/>
    <mergeCell ref="AD26:AL26"/>
    <mergeCell ref="AM26:AU26"/>
    <mergeCell ref="AV26:BG26"/>
    <mergeCell ref="BH26:BP26"/>
    <mergeCell ref="BQ26:CA26"/>
    <mergeCell ref="CB26:CI26"/>
    <mergeCell ref="CJ26:CR26"/>
    <mergeCell ref="CS26:DC26"/>
    <mergeCell ref="DD26:DK26"/>
    <mergeCell ref="DL26:DT26"/>
    <mergeCell ref="DU26:EE26"/>
    <mergeCell ref="EF26:EM26"/>
    <mergeCell ref="EN26:EV26"/>
    <mergeCell ref="A27:T27"/>
    <mergeCell ref="U27:AC27"/>
    <mergeCell ref="AD27:AL27"/>
    <mergeCell ref="AM27:AU27"/>
    <mergeCell ref="AV27:BG27"/>
    <mergeCell ref="BH27:BP27"/>
    <mergeCell ref="BQ27:CA27"/>
    <mergeCell ref="CB27:CI27"/>
    <mergeCell ref="CJ27:CR27"/>
    <mergeCell ref="CS27:DC27"/>
    <mergeCell ref="DD27:DK27"/>
    <mergeCell ref="DL27:DT27"/>
    <mergeCell ref="DU27:EE27"/>
    <mergeCell ref="EF27:EM27"/>
    <mergeCell ref="EN27:EV27"/>
    <mergeCell ref="A28:T28"/>
    <mergeCell ref="U28:AC28"/>
    <mergeCell ref="AD28:AL28"/>
    <mergeCell ref="AM28:AU28"/>
    <mergeCell ref="AV28:BG28"/>
    <mergeCell ref="BH28:BP28"/>
    <mergeCell ref="BQ28:CA28"/>
    <mergeCell ref="CB28:CI28"/>
    <mergeCell ref="CJ28:CR28"/>
    <mergeCell ref="CS28:DC28"/>
    <mergeCell ref="DD28:DK28"/>
    <mergeCell ref="DL28:DT28"/>
    <mergeCell ref="DU28:EE28"/>
    <mergeCell ref="EF28:EM28"/>
    <mergeCell ref="EN28:EV28"/>
    <mergeCell ref="A29:T29"/>
    <mergeCell ref="U29:AC29"/>
    <mergeCell ref="AD29:AL29"/>
    <mergeCell ref="AM29:AU29"/>
    <mergeCell ref="AV29:BG29"/>
    <mergeCell ref="BH29:BP29"/>
    <mergeCell ref="BQ29:CA29"/>
    <mergeCell ref="CB29:CI29"/>
    <mergeCell ref="CJ29:CR29"/>
    <mergeCell ref="CS29:DC29"/>
    <mergeCell ref="DD29:DK29"/>
    <mergeCell ref="DL29:DT29"/>
    <mergeCell ref="DU29:EE29"/>
    <mergeCell ref="EF29:EM29"/>
    <mergeCell ref="EN29:EV29"/>
    <mergeCell ref="A30:T30"/>
    <mergeCell ref="U30:AC30"/>
    <mergeCell ref="AD30:AL30"/>
    <mergeCell ref="AM30:AU30"/>
    <mergeCell ref="AV30:BG30"/>
    <mergeCell ref="BH30:BP30"/>
    <mergeCell ref="BQ30:CA30"/>
    <mergeCell ref="CB30:CI30"/>
    <mergeCell ref="CJ30:CR30"/>
    <mergeCell ref="CS30:DC30"/>
    <mergeCell ref="DD30:DK30"/>
    <mergeCell ref="DL30:DT30"/>
    <mergeCell ref="DU30:EE30"/>
    <mergeCell ref="EF30:EM30"/>
    <mergeCell ref="EN30:EV30"/>
    <mergeCell ref="A31:T31"/>
    <mergeCell ref="U31:AC31"/>
    <mergeCell ref="AD31:AL31"/>
    <mergeCell ref="AM31:AU31"/>
    <mergeCell ref="AV31:BG31"/>
    <mergeCell ref="BH31:BP31"/>
    <mergeCell ref="BQ31:CA31"/>
    <mergeCell ref="CB31:CI31"/>
    <mergeCell ref="CJ31:CR31"/>
    <mergeCell ref="CS31:DC31"/>
    <mergeCell ref="DD31:DK31"/>
    <mergeCell ref="DL31:DT31"/>
    <mergeCell ref="DU31:EE31"/>
    <mergeCell ref="EF31:EM31"/>
    <mergeCell ref="EN31:EV31"/>
    <mergeCell ref="A32:T32"/>
    <mergeCell ref="U32:AC32"/>
    <mergeCell ref="AD32:AL32"/>
    <mergeCell ref="AM32:AU32"/>
    <mergeCell ref="AV32:BG32"/>
    <mergeCell ref="BH32:BP32"/>
    <mergeCell ref="BQ32:CA32"/>
    <mergeCell ref="CB32:CI32"/>
    <mergeCell ref="CJ32:CR32"/>
    <mergeCell ref="CS32:DC32"/>
    <mergeCell ref="DD32:DK32"/>
    <mergeCell ref="DL32:DT32"/>
    <mergeCell ref="DU32:EE32"/>
    <mergeCell ref="EF32:EM32"/>
    <mergeCell ref="EN32:EV32"/>
    <mergeCell ref="A33:T33"/>
    <mergeCell ref="U33:AC33"/>
    <mergeCell ref="AD33:AL33"/>
    <mergeCell ref="AM33:AU33"/>
    <mergeCell ref="AV33:BG33"/>
    <mergeCell ref="BH33:BP33"/>
    <mergeCell ref="BQ33:CA33"/>
    <mergeCell ref="CB33:CI33"/>
    <mergeCell ref="CJ33:CR33"/>
    <mergeCell ref="CS33:DC33"/>
    <mergeCell ref="DD33:DK33"/>
    <mergeCell ref="DL33:DT33"/>
    <mergeCell ref="DU33:EE33"/>
    <mergeCell ref="EF33:EM33"/>
    <mergeCell ref="EN33:EV33"/>
    <mergeCell ref="A34:T34"/>
    <mergeCell ref="U34:AC34"/>
    <mergeCell ref="AD34:AL34"/>
    <mergeCell ref="AM34:AU34"/>
    <mergeCell ref="AV34:BG34"/>
    <mergeCell ref="BH34:BP34"/>
    <mergeCell ref="BQ34:CA34"/>
    <mergeCell ref="CB34:CI34"/>
    <mergeCell ref="CJ34:CR34"/>
    <mergeCell ref="CS34:DC34"/>
    <mergeCell ref="DD34:DK34"/>
    <mergeCell ref="DL34:DT34"/>
    <mergeCell ref="DU34:EE34"/>
    <mergeCell ref="EF34:EM34"/>
    <mergeCell ref="EN34:EV34"/>
    <mergeCell ref="A35:T35"/>
    <mergeCell ref="U35:AC35"/>
    <mergeCell ref="AD35:AL35"/>
    <mergeCell ref="AM35:AU35"/>
    <mergeCell ref="AV35:BG35"/>
    <mergeCell ref="BH35:BP35"/>
    <mergeCell ref="BQ35:CA35"/>
    <mergeCell ref="CB35:CI35"/>
    <mergeCell ref="CJ35:CR35"/>
    <mergeCell ref="CS35:DC35"/>
    <mergeCell ref="DD35:DK35"/>
    <mergeCell ref="DL35:DT35"/>
    <mergeCell ref="DU35:EE35"/>
    <mergeCell ref="EF35:EM35"/>
    <mergeCell ref="EN35:EV35"/>
    <mergeCell ref="A36:T36"/>
    <mergeCell ref="U36:AC36"/>
    <mergeCell ref="AD36:AL36"/>
    <mergeCell ref="AM36:AU36"/>
    <mergeCell ref="AV36:BG36"/>
    <mergeCell ref="BH36:BP36"/>
    <mergeCell ref="BQ36:CA36"/>
    <mergeCell ref="CB36:CI36"/>
    <mergeCell ref="CJ36:CR36"/>
    <mergeCell ref="CS36:DC36"/>
    <mergeCell ref="DD36:DK36"/>
    <mergeCell ref="DL36:DT36"/>
    <mergeCell ref="DU36:EE36"/>
    <mergeCell ref="EF36:EM36"/>
    <mergeCell ref="EN36:EV36"/>
    <mergeCell ref="A37:T37"/>
    <mergeCell ref="U37:AC37"/>
    <mergeCell ref="AD37:AL37"/>
    <mergeCell ref="AM37:AU37"/>
    <mergeCell ref="AV37:BG37"/>
    <mergeCell ref="BH37:BP37"/>
    <mergeCell ref="BQ37:CA37"/>
    <mergeCell ref="CB37:CI37"/>
    <mergeCell ref="CJ37:CR37"/>
    <mergeCell ref="CS37:DC37"/>
    <mergeCell ref="DD37:DK37"/>
    <mergeCell ref="DL37:DT37"/>
    <mergeCell ref="DU37:EE37"/>
    <mergeCell ref="EF37:EM37"/>
    <mergeCell ref="EN37:EV37"/>
    <mergeCell ref="A53:T53"/>
    <mergeCell ref="U53:AC53"/>
    <mergeCell ref="AD53:AL53"/>
    <mergeCell ref="AM53:AU53"/>
    <mergeCell ref="AV53:BG53"/>
    <mergeCell ref="BH53:BP53"/>
    <mergeCell ref="BQ53:CA53"/>
    <mergeCell ref="CB53:CI53"/>
    <mergeCell ref="CJ53:CR53"/>
    <mergeCell ref="CS53:DC53"/>
    <mergeCell ref="DD53:DK53"/>
    <mergeCell ref="DL53:DT53"/>
    <mergeCell ref="DU53:EE53"/>
    <mergeCell ref="EF53:EM53"/>
    <mergeCell ref="EN53:EV53"/>
    <mergeCell ref="A54:T54"/>
    <mergeCell ref="U54:AC54"/>
    <mergeCell ref="AD54:AL54"/>
    <mergeCell ref="AM54:AU54"/>
    <mergeCell ref="AV54:BG54"/>
    <mergeCell ref="BH54:BP54"/>
    <mergeCell ref="BQ54:CA54"/>
    <mergeCell ref="CB54:CI54"/>
    <mergeCell ref="CJ54:CR54"/>
    <mergeCell ref="CS54:DC54"/>
    <mergeCell ref="DD54:DK54"/>
    <mergeCell ref="DL54:DT54"/>
    <mergeCell ref="DU54:EE54"/>
    <mergeCell ref="EF54:EM54"/>
    <mergeCell ref="EN54:EV54"/>
    <mergeCell ref="A55:T55"/>
    <mergeCell ref="U55:AC55"/>
    <mergeCell ref="AD55:AL55"/>
    <mergeCell ref="AM55:AU55"/>
    <mergeCell ref="AV55:BG55"/>
    <mergeCell ref="BH55:BP55"/>
    <mergeCell ref="BQ55:CA55"/>
    <mergeCell ref="CB55:CI55"/>
    <mergeCell ref="CJ55:CR55"/>
    <mergeCell ref="CS55:DC55"/>
    <mergeCell ref="DD55:DK55"/>
    <mergeCell ref="DL55:DT55"/>
    <mergeCell ref="DU55:EE55"/>
    <mergeCell ref="EF55:EM55"/>
    <mergeCell ref="EN55:EV55"/>
    <mergeCell ref="A60:T60"/>
    <mergeCell ref="U60:AC60"/>
    <mergeCell ref="AD60:AL60"/>
    <mergeCell ref="AM60:AU60"/>
    <mergeCell ref="AV60:BG60"/>
    <mergeCell ref="BH60:BP60"/>
    <mergeCell ref="BQ60:CA60"/>
    <mergeCell ref="CB60:CI60"/>
    <mergeCell ref="CJ60:CR60"/>
    <mergeCell ref="CS60:DC60"/>
    <mergeCell ref="DD60:DK60"/>
    <mergeCell ref="DL60:DT60"/>
    <mergeCell ref="DU60:EE60"/>
    <mergeCell ref="EF60:EM60"/>
    <mergeCell ref="EN60:EV60"/>
    <mergeCell ref="A61:T61"/>
    <mergeCell ref="U61:AC61"/>
    <mergeCell ref="AD61:AL61"/>
    <mergeCell ref="AM61:AU61"/>
    <mergeCell ref="AV61:BG61"/>
    <mergeCell ref="BH61:BP61"/>
    <mergeCell ref="BQ61:CA61"/>
    <mergeCell ref="CB61:CI61"/>
    <mergeCell ref="CJ61:CR61"/>
    <mergeCell ref="CS61:DC61"/>
    <mergeCell ref="DD61:DK61"/>
    <mergeCell ref="DL61:DT61"/>
    <mergeCell ref="DU61:EE61"/>
    <mergeCell ref="EF61:EM61"/>
    <mergeCell ref="EN61:EV61"/>
    <mergeCell ref="A62:T62"/>
    <mergeCell ref="U62:AC62"/>
    <mergeCell ref="AD62:AL62"/>
    <mergeCell ref="AM62:AU62"/>
    <mergeCell ref="AV62:BG62"/>
    <mergeCell ref="BH62:BP62"/>
    <mergeCell ref="BQ62:CA62"/>
    <mergeCell ref="CB62:CI62"/>
    <mergeCell ref="CJ62:CR62"/>
    <mergeCell ref="CS62:DC62"/>
    <mergeCell ref="DD62:DK62"/>
    <mergeCell ref="DL62:DT62"/>
    <mergeCell ref="DU62:EE62"/>
    <mergeCell ref="EF62:EM62"/>
    <mergeCell ref="EN62:EV62"/>
    <mergeCell ref="A63:T63"/>
    <mergeCell ref="U63:AC63"/>
    <mergeCell ref="AD63:AL63"/>
    <mergeCell ref="AM63:AU63"/>
    <mergeCell ref="AV63:BG63"/>
    <mergeCell ref="BH63:BP63"/>
    <mergeCell ref="BQ63:CA63"/>
    <mergeCell ref="CB63:CI63"/>
    <mergeCell ref="CJ63:CR63"/>
    <mergeCell ref="CS63:DC63"/>
    <mergeCell ref="DD63:DK63"/>
    <mergeCell ref="DL63:DT63"/>
    <mergeCell ref="DU63:EE63"/>
    <mergeCell ref="EF63:EM63"/>
    <mergeCell ref="EN63:EV63"/>
    <mergeCell ref="A64:T64"/>
    <mergeCell ref="U64:AC64"/>
    <mergeCell ref="AD64:AL64"/>
    <mergeCell ref="AM64:AU64"/>
    <mergeCell ref="AV64:BG64"/>
    <mergeCell ref="BH64:BP64"/>
    <mergeCell ref="BQ64:CA64"/>
    <mergeCell ref="CB64:CI64"/>
    <mergeCell ref="CJ64:CR64"/>
    <mergeCell ref="CS64:DC64"/>
    <mergeCell ref="DD64:DK64"/>
    <mergeCell ref="DL64:DT64"/>
    <mergeCell ref="DU64:EE64"/>
    <mergeCell ref="EF64:EM64"/>
    <mergeCell ref="EN64:EV64"/>
    <mergeCell ref="A65:T65"/>
    <mergeCell ref="U65:AC65"/>
    <mergeCell ref="AD65:AL65"/>
    <mergeCell ref="AM65:AU65"/>
    <mergeCell ref="AV65:BG65"/>
    <mergeCell ref="BH65:BP65"/>
    <mergeCell ref="BQ65:CA65"/>
    <mergeCell ref="CB65:CI65"/>
    <mergeCell ref="CJ65:CR65"/>
    <mergeCell ref="CS65:DC65"/>
    <mergeCell ref="DD65:DK65"/>
    <mergeCell ref="DL65:DT65"/>
    <mergeCell ref="DU65:EE65"/>
    <mergeCell ref="EF65:EM65"/>
    <mergeCell ref="EN65:EV65"/>
    <mergeCell ref="A66:T66"/>
    <mergeCell ref="U66:AC66"/>
    <mergeCell ref="AD66:AL66"/>
    <mergeCell ref="AM66:AU66"/>
    <mergeCell ref="AV66:BG66"/>
    <mergeCell ref="BH66:BP66"/>
    <mergeCell ref="BQ66:CA66"/>
    <mergeCell ref="CB66:CI66"/>
    <mergeCell ref="CJ66:CR66"/>
    <mergeCell ref="CS66:DC66"/>
    <mergeCell ref="DD66:DK66"/>
    <mergeCell ref="DL66:DT66"/>
    <mergeCell ref="DU66:EE66"/>
    <mergeCell ref="EF66:EM66"/>
    <mergeCell ref="EN66:EV66"/>
    <mergeCell ref="A67:T67"/>
    <mergeCell ref="U67:AC67"/>
    <mergeCell ref="AD67:AL67"/>
    <mergeCell ref="AM67:AU67"/>
    <mergeCell ref="AV67:BG67"/>
    <mergeCell ref="BH67:BP67"/>
    <mergeCell ref="BQ67:CA67"/>
    <mergeCell ref="CB67:CI67"/>
    <mergeCell ref="CJ67:CR67"/>
    <mergeCell ref="CS67:DC67"/>
    <mergeCell ref="DD67:DK67"/>
    <mergeCell ref="DL67:DT67"/>
    <mergeCell ref="DU67:EE67"/>
    <mergeCell ref="EF67:EM67"/>
    <mergeCell ref="EN67:EV67"/>
    <mergeCell ref="A68:T68"/>
    <mergeCell ref="U68:AC68"/>
    <mergeCell ref="AD68:AL68"/>
    <mergeCell ref="AM68:AU68"/>
    <mergeCell ref="AV68:BG68"/>
    <mergeCell ref="BH68:BP68"/>
    <mergeCell ref="BQ68:CA68"/>
    <mergeCell ref="CB68:CI68"/>
    <mergeCell ref="CJ68:CR68"/>
    <mergeCell ref="CS68:DC68"/>
    <mergeCell ref="DD68:DK68"/>
    <mergeCell ref="DL68:DT68"/>
    <mergeCell ref="DU68:EE68"/>
    <mergeCell ref="EF68:EM68"/>
    <mergeCell ref="EN68:EV68"/>
    <mergeCell ref="A69:T69"/>
    <mergeCell ref="U69:AC69"/>
    <mergeCell ref="AD69:AL69"/>
    <mergeCell ref="AM69:AU69"/>
    <mergeCell ref="AV69:BG69"/>
    <mergeCell ref="BH69:BP69"/>
    <mergeCell ref="BQ69:CA69"/>
    <mergeCell ref="CB69:CI69"/>
    <mergeCell ref="CJ69:CR69"/>
    <mergeCell ref="CS69:DC69"/>
    <mergeCell ref="DD69:DK69"/>
    <mergeCell ref="DL69:DT69"/>
    <mergeCell ref="DU69:EE69"/>
    <mergeCell ref="EF69:EM69"/>
    <mergeCell ref="EN69:EV69"/>
    <mergeCell ref="A70:T70"/>
    <mergeCell ref="U70:AC70"/>
    <mergeCell ref="AD70:AL70"/>
    <mergeCell ref="AM70:AU70"/>
    <mergeCell ref="AV70:BG70"/>
    <mergeCell ref="BH70:BP70"/>
    <mergeCell ref="BQ70:CA70"/>
    <mergeCell ref="CB70:CI70"/>
    <mergeCell ref="CJ70:CR70"/>
    <mergeCell ref="CS70:DC70"/>
    <mergeCell ref="DD70:DK70"/>
    <mergeCell ref="DL70:DT70"/>
    <mergeCell ref="DU70:EE70"/>
    <mergeCell ref="EF70:EM70"/>
    <mergeCell ref="EN70:EV70"/>
    <mergeCell ref="DL71:DT71"/>
    <mergeCell ref="A71:T71"/>
    <mergeCell ref="U71:AC71"/>
    <mergeCell ref="AD71:AL71"/>
    <mergeCell ref="AM71:AU71"/>
    <mergeCell ref="AV71:BG71"/>
    <mergeCell ref="BH71:BP71"/>
    <mergeCell ref="BQ72:CA72"/>
    <mergeCell ref="BQ71:CA71"/>
    <mergeCell ref="CB71:CI71"/>
    <mergeCell ref="CJ71:CR71"/>
    <mergeCell ref="CS71:DC71"/>
    <mergeCell ref="DD71:DK71"/>
    <mergeCell ref="DU72:EE72"/>
    <mergeCell ref="DU71:EE71"/>
    <mergeCell ref="EF71:EM71"/>
    <mergeCell ref="EN71:EV71"/>
    <mergeCell ref="A72:T72"/>
    <mergeCell ref="U72:AC72"/>
    <mergeCell ref="AD72:AL72"/>
    <mergeCell ref="AM72:AU72"/>
    <mergeCell ref="AV72:BG72"/>
    <mergeCell ref="BH72:BP72"/>
    <mergeCell ref="DU177:EE177"/>
    <mergeCell ref="EF177:EM177"/>
    <mergeCell ref="EN177:EV177"/>
    <mergeCell ref="EF72:EM72"/>
    <mergeCell ref="EN72:EV72"/>
    <mergeCell ref="CB72:CI72"/>
    <mergeCell ref="CJ72:CR72"/>
    <mergeCell ref="CS72:DC72"/>
    <mergeCell ref="DD72:DK72"/>
    <mergeCell ref="DL72:DT72"/>
    <mergeCell ref="A56:T56"/>
    <mergeCell ref="U56:AC56"/>
    <mergeCell ref="AD56:AL56"/>
    <mergeCell ref="AM56:AU56"/>
    <mergeCell ref="AV56:BG56"/>
    <mergeCell ref="BH56:BP56"/>
    <mergeCell ref="BQ56:CA56"/>
    <mergeCell ref="CB56:CI56"/>
    <mergeCell ref="CJ56:CR56"/>
    <mergeCell ref="CS56:DC56"/>
    <mergeCell ref="DD56:DK56"/>
    <mergeCell ref="DL56:DT56"/>
    <mergeCell ref="DU56:EE56"/>
    <mergeCell ref="EF56:EM56"/>
    <mergeCell ref="EN56:EV56"/>
    <mergeCell ref="A57:T57"/>
    <mergeCell ref="U57:AC57"/>
    <mergeCell ref="AD57:AL57"/>
    <mergeCell ref="AM57:AU57"/>
    <mergeCell ref="AV57:BG57"/>
    <mergeCell ref="BH57:BP57"/>
    <mergeCell ref="BQ57:CA57"/>
    <mergeCell ref="CB57:CI57"/>
    <mergeCell ref="CJ57:CR57"/>
    <mergeCell ref="CS57:DC57"/>
    <mergeCell ref="DD57:DK57"/>
    <mergeCell ref="DL57:DT57"/>
    <mergeCell ref="DU57:EE57"/>
    <mergeCell ref="EF57:EM57"/>
    <mergeCell ref="EN57:EV57"/>
    <mergeCell ref="A58:T58"/>
    <mergeCell ref="U58:AC58"/>
    <mergeCell ref="AD58:AL58"/>
    <mergeCell ref="AM58:AU58"/>
    <mergeCell ref="AV58:BG58"/>
    <mergeCell ref="BH58:BP58"/>
    <mergeCell ref="BQ58:CA58"/>
    <mergeCell ref="CB58:CI58"/>
    <mergeCell ref="CJ58:CR58"/>
    <mergeCell ref="CS58:DC58"/>
    <mergeCell ref="DD58:DK58"/>
    <mergeCell ref="DL58:DT58"/>
    <mergeCell ref="DU58:EE58"/>
    <mergeCell ref="EF58:EM58"/>
    <mergeCell ref="EN58:EV58"/>
    <mergeCell ref="A59:T59"/>
    <mergeCell ref="U59:AC59"/>
    <mergeCell ref="AD59:AL59"/>
    <mergeCell ref="AM59:AU59"/>
    <mergeCell ref="AV59:BG59"/>
    <mergeCell ref="BH59:BP59"/>
    <mergeCell ref="BQ59:CA59"/>
    <mergeCell ref="CB59:CI59"/>
    <mergeCell ref="CJ59:CR59"/>
    <mergeCell ref="CS59:DC59"/>
    <mergeCell ref="DD59:DK59"/>
    <mergeCell ref="DL59:DT59"/>
    <mergeCell ref="DU59:EE59"/>
    <mergeCell ref="EF59:EM59"/>
    <mergeCell ref="EN59:EV59"/>
    <mergeCell ref="A43:T43"/>
    <mergeCell ref="U43:AC43"/>
    <mergeCell ref="AD43:AL43"/>
    <mergeCell ref="AM43:AU43"/>
    <mergeCell ref="AV43:BG43"/>
    <mergeCell ref="BH43:BP43"/>
    <mergeCell ref="BQ43:CA43"/>
    <mergeCell ref="CB43:CI43"/>
    <mergeCell ref="CJ43:CR43"/>
    <mergeCell ref="CS43:DC43"/>
    <mergeCell ref="DD43:DK43"/>
    <mergeCell ref="DL43:DT43"/>
    <mergeCell ref="DU43:EE43"/>
    <mergeCell ref="EF43:EM43"/>
    <mergeCell ref="EN43:EV43"/>
    <mergeCell ref="A44:T44"/>
    <mergeCell ref="U44:AC44"/>
    <mergeCell ref="AD44:AL44"/>
    <mergeCell ref="AM44:AU44"/>
    <mergeCell ref="AV44:BG44"/>
    <mergeCell ref="BH44:BP44"/>
    <mergeCell ref="BQ44:CA44"/>
    <mergeCell ref="CB44:CI44"/>
    <mergeCell ref="CJ44:CR44"/>
    <mergeCell ref="CS44:DC44"/>
    <mergeCell ref="DD44:DK44"/>
    <mergeCell ref="DL44:DT44"/>
    <mergeCell ref="DU44:EE44"/>
    <mergeCell ref="EF44:EM44"/>
    <mergeCell ref="EN44:EV44"/>
    <mergeCell ref="A45:T45"/>
    <mergeCell ref="U45:AC45"/>
    <mergeCell ref="AD45:AL45"/>
    <mergeCell ref="AM45:AU45"/>
    <mergeCell ref="AV45:BG45"/>
    <mergeCell ref="BH45:BP45"/>
    <mergeCell ref="BQ45:CA45"/>
    <mergeCell ref="CB45:CI45"/>
    <mergeCell ref="CJ45:CR45"/>
    <mergeCell ref="CS45:DC45"/>
    <mergeCell ref="DD45:DK45"/>
    <mergeCell ref="DL45:DT45"/>
    <mergeCell ref="DU45:EE45"/>
    <mergeCell ref="EF45:EM45"/>
    <mergeCell ref="EN45:EV45"/>
    <mergeCell ref="A46:T46"/>
    <mergeCell ref="U46:AC46"/>
    <mergeCell ref="AD46:AL46"/>
    <mergeCell ref="AM46:AU46"/>
    <mergeCell ref="AV46:BG46"/>
    <mergeCell ref="BH46:BP46"/>
    <mergeCell ref="BQ46:CA46"/>
    <mergeCell ref="CB46:CI46"/>
    <mergeCell ref="CJ46:CR46"/>
    <mergeCell ref="CS46:DC46"/>
    <mergeCell ref="DD46:DK46"/>
    <mergeCell ref="DL46:DT46"/>
    <mergeCell ref="DU46:EE46"/>
    <mergeCell ref="EF46:EM46"/>
    <mergeCell ref="EN46:EV46"/>
    <mergeCell ref="A99:T99"/>
    <mergeCell ref="U99:AC99"/>
    <mergeCell ref="AD99:AL99"/>
    <mergeCell ref="AM99:AU99"/>
    <mergeCell ref="AV99:BG99"/>
    <mergeCell ref="BH99:BP99"/>
    <mergeCell ref="BQ99:CA99"/>
    <mergeCell ref="CB99:CI99"/>
    <mergeCell ref="CJ99:CR99"/>
    <mergeCell ref="CS99:DC99"/>
    <mergeCell ref="DD99:DK99"/>
    <mergeCell ref="DL99:DT99"/>
    <mergeCell ref="DU99:EE99"/>
    <mergeCell ref="EF99:EM99"/>
    <mergeCell ref="EN99:EV99"/>
    <mergeCell ref="A107:T107"/>
    <mergeCell ref="U107:AC107"/>
    <mergeCell ref="AD107:AL107"/>
    <mergeCell ref="AM107:AU107"/>
    <mergeCell ref="AV107:BG107"/>
    <mergeCell ref="BH107:BP107"/>
    <mergeCell ref="BQ107:CA107"/>
    <mergeCell ref="CB107:CI107"/>
    <mergeCell ref="CJ107:CR107"/>
    <mergeCell ref="CS107:DC107"/>
    <mergeCell ref="DD107:DK107"/>
    <mergeCell ref="DL107:DT107"/>
    <mergeCell ref="DU107:EE107"/>
    <mergeCell ref="EF107:EM107"/>
    <mergeCell ref="EN107:EV107"/>
    <mergeCell ref="A108:T108"/>
    <mergeCell ref="U108:AC108"/>
    <mergeCell ref="AD108:AL108"/>
    <mergeCell ref="AM108:AU108"/>
    <mergeCell ref="AV108:BG108"/>
    <mergeCell ref="BH108:BP108"/>
    <mergeCell ref="BQ108:CA108"/>
    <mergeCell ref="CB108:CI108"/>
    <mergeCell ref="CJ108:CR108"/>
    <mergeCell ref="CS108:DC108"/>
    <mergeCell ref="DD108:DK108"/>
    <mergeCell ref="DL108:DT108"/>
    <mergeCell ref="DU108:EE108"/>
    <mergeCell ref="EF108:EM108"/>
    <mergeCell ref="EN108:EV108"/>
    <mergeCell ref="A109:T109"/>
    <mergeCell ref="U109:AC109"/>
    <mergeCell ref="AD109:AL109"/>
    <mergeCell ref="AM109:AU109"/>
    <mergeCell ref="AV109:BG109"/>
    <mergeCell ref="BH109:BP109"/>
    <mergeCell ref="BQ109:CA109"/>
    <mergeCell ref="CB109:CI109"/>
    <mergeCell ref="CJ109:CR109"/>
    <mergeCell ref="CS109:DC109"/>
    <mergeCell ref="DD109:DK109"/>
    <mergeCell ref="DL109:DT109"/>
    <mergeCell ref="DU109:EE109"/>
    <mergeCell ref="EF109:EM109"/>
    <mergeCell ref="EN109:EV109"/>
    <mergeCell ref="A110:T110"/>
    <mergeCell ref="U110:AC110"/>
    <mergeCell ref="AD110:AL110"/>
    <mergeCell ref="AM110:AU110"/>
    <mergeCell ref="AV110:BG110"/>
    <mergeCell ref="BH110:BP110"/>
    <mergeCell ref="BQ110:CA110"/>
    <mergeCell ref="CB110:CI110"/>
    <mergeCell ref="CJ110:CR110"/>
    <mergeCell ref="CS110:DC110"/>
    <mergeCell ref="DD110:DK110"/>
    <mergeCell ref="DL110:DT110"/>
    <mergeCell ref="DU110:EE110"/>
    <mergeCell ref="EF110:EM110"/>
    <mergeCell ref="EN110:EV110"/>
    <mergeCell ref="A111:T111"/>
    <mergeCell ref="U111:AC111"/>
    <mergeCell ref="AD111:AL111"/>
    <mergeCell ref="AM111:AU111"/>
    <mergeCell ref="AV111:BG111"/>
    <mergeCell ref="BH111:BP111"/>
    <mergeCell ref="BQ111:CA111"/>
    <mergeCell ref="CB111:CI111"/>
    <mergeCell ref="CJ111:CR111"/>
    <mergeCell ref="CS111:DC111"/>
    <mergeCell ref="DD111:DK111"/>
    <mergeCell ref="DL111:DT111"/>
    <mergeCell ref="DU111:EE111"/>
    <mergeCell ref="EF111:EM111"/>
    <mergeCell ref="EN111:EV111"/>
    <mergeCell ref="A112:T112"/>
    <mergeCell ref="U112:AC112"/>
    <mergeCell ref="AD112:AL112"/>
    <mergeCell ref="AM112:AU112"/>
    <mergeCell ref="AV112:BG112"/>
    <mergeCell ref="BH112:BP112"/>
    <mergeCell ref="BQ112:CA112"/>
    <mergeCell ref="CB112:CI112"/>
    <mergeCell ref="CJ112:CR112"/>
    <mergeCell ref="CS112:DC112"/>
    <mergeCell ref="DD112:DK112"/>
    <mergeCell ref="DL112:DT112"/>
    <mergeCell ref="DU112:EE112"/>
    <mergeCell ref="EF112:EM112"/>
    <mergeCell ref="EN112:EV112"/>
    <mergeCell ref="A113:T113"/>
    <mergeCell ref="U113:AC113"/>
    <mergeCell ref="AD113:AL113"/>
    <mergeCell ref="AM113:AU113"/>
    <mergeCell ref="AV113:BG113"/>
    <mergeCell ref="BH113:BP113"/>
    <mergeCell ref="BQ113:CA113"/>
    <mergeCell ref="CB113:CI113"/>
    <mergeCell ref="CJ113:CR113"/>
    <mergeCell ref="CS113:DC113"/>
    <mergeCell ref="DD113:DK113"/>
    <mergeCell ref="DL113:DT113"/>
    <mergeCell ref="DU113:EE113"/>
    <mergeCell ref="EF113:EM113"/>
    <mergeCell ref="EN113:EV113"/>
    <mergeCell ref="A114:T114"/>
    <mergeCell ref="U114:AC114"/>
    <mergeCell ref="AD114:AL114"/>
    <mergeCell ref="AM114:AU114"/>
    <mergeCell ref="AV114:BG114"/>
    <mergeCell ref="BH114:BP114"/>
    <mergeCell ref="BQ114:CA114"/>
    <mergeCell ref="CB114:CI114"/>
    <mergeCell ref="CJ114:CR114"/>
    <mergeCell ref="CS114:DC114"/>
    <mergeCell ref="DD114:DK114"/>
    <mergeCell ref="DL114:DT114"/>
    <mergeCell ref="DU114:EE114"/>
    <mergeCell ref="EF114:EM114"/>
    <mergeCell ref="EN114:EV114"/>
    <mergeCell ref="A115:T115"/>
    <mergeCell ref="U115:AC115"/>
    <mergeCell ref="AD115:AL115"/>
    <mergeCell ref="AM115:AU115"/>
    <mergeCell ref="AV115:BG115"/>
    <mergeCell ref="BH115:BP115"/>
    <mergeCell ref="BQ115:CA115"/>
    <mergeCell ref="CB115:CI115"/>
    <mergeCell ref="CJ115:CR115"/>
    <mergeCell ref="CS115:DC115"/>
    <mergeCell ref="DD115:DK115"/>
    <mergeCell ref="DL115:DT115"/>
    <mergeCell ref="DU115:EE115"/>
    <mergeCell ref="EF115:EM115"/>
    <mergeCell ref="EN115:EV115"/>
    <mergeCell ref="A116:T116"/>
    <mergeCell ref="U116:AC116"/>
    <mergeCell ref="AD116:AL116"/>
    <mergeCell ref="AM116:AU116"/>
    <mergeCell ref="AV116:BG116"/>
    <mergeCell ref="BH116:BP116"/>
    <mergeCell ref="BQ116:CA116"/>
    <mergeCell ref="CB116:CI116"/>
    <mergeCell ref="CJ116:CR116"/>
    <mergeCell ref="CS116:DC116"/>
    <mergeCell ref="DD116:DK116"/>
    <mergeCell ref="DL116:DT116"/>
    <mergeCell ref="DU116:EE116"/>
    <mergeCell ref="EF116:EM116"/>
    <mergeCell ref="EN116:EV116"/>
    <mergeCell ref="A100:T100"/>
    <mergeCell ref="U100:AC100"/>
    <mergeCell ref="AD100:AL100"/>
    <mergeCell ref="AM100:AU100"/>
    <mergeCell ref="AV100:BG100"/>
    <mergeCell ref="BH100:BP100"/>
    <mergeCell ref="BQ100:CA100"/>
    <mergeCell ref="CB100:CI100"/>
    <mergeCell ref="CJ100:CR100"/>
    <mergeCell ref="CS100:DC100"/>
    <mergeCell ref="DD100:DK100"/>
    <mergeCell ref="DL100:DT100"/>
    <mergeCell ref="DU100:EE100"/>
    <mergeCell ref="EF100:EM100"/>
    <mergeCell ref="EN100:EV100"/>
    <mergeCell ref="A178:T178"/>
    <mergeCell ref="U178:AC178"/>
    <mergeCell ref="AD178:AL178"/>
    <mergeCell ref="AM178:AU178"/>
    <mergeCell ref="AV178:BG178"/>
    <mergeCell ref="BH178:BP178"/>
    <mergeCell ref="BQ178:CA178"/>
    <mergeCell ref="CB178:CI178"/>
    <mergeCell ref="CJ178:CR178"/>
    <mergeCell ref="CS178:DC178"/>
    <mergeCell ref="DD178:DK178"/>
    <mergeCell ref="DL178:DT178"/>
    <mergeCell ref="DU178:EE178"/>
    <mergeCell ref="EF178:EM178"/>
    <mergeCell ref="EN178:EV178"/>
    <mergeCell ref="A179:T179"/>
    <mergeCell ref="U179:AC179"/>
    <mergeCell ref="AD179:AL179"/>
    <mergeCell ref="AM179:AU179"/>
    <mergeCell ref="AV179:BG179"/>
    <mergeCell ref="BH179:BP179"/>
    <mergeCell ref="BQ179:CA179"/>
    <mergeCell ref="CB179:CI179"/>
    <mergeCell ref="CJ179:CR179"/>
    <mergeCell ref="CS179:DC179"/>
    <mergeCell ref="DD179:DK179"/>
    <mergeCell ref="DL179:DT179"/>
    <mergeCell ref="DU179:EE179"/>
    <mergeCell ref="EF179:EM179"/>
    <mergeCell ref="EN179:EV179"/>
    <mergeCell ref="A180:T180"/>
    <mergeCell ref="U180:AC180"/>
    <mergeCell ref="AD180:AL180"/>
    <mergeCell ref="AM180:AU180"/>
    <mergeCell ref="AV180:BG180"/>
    <mergeCell ref="BH180:BP180"/>
    <mergeCell ref="BQ180:CA180"/>
    <mergeCell ref="CB180:CI180"/>
    <mergeCell ref="CJ180:CR180"/>
    <mergeCell ref="CS180:DC180"/>
    <mergeCell ref="DD180:DK180"/>
    <mergeCell ref="DL180:DT180"/>
    <mergeCell ref="DU180:EE180"/>
    <mergeCell ref="EF180:EM180"/>
    <mergeCell ref="EN180:EV180"/>
    <mergeCell ref="A181:T181"/>
    <mergeCell ref="U181:AC181"/>
    <mergeCell ref="AD181:AL181"/>
    <mergeCell ref="AM181:AU181"/>
    <mergeCell ref="AV181:BG181"/>
    <mergeCell ref="BH181:BP181"/>
    <mergeCell ref="BQ181:CA181"/>
    <mergeCell ref="CB181:CI181"/>
    <mergeCell ref="CJ181:CR181"/>
    <mergeCell ref="CS181:DC181"/>
    <mergeCell ref="DD181:DK181"/>
    <mergeCell ref="DL181:DT181"/>
    <mergeCell ref="DU181:EE181"/>
    <mergeCell ref="EF181:EM181"/>
    <mergeCell ref="EN181:EV181"/>
    <mergeCell ref="A182:T182"/>
    <mergeCell ref="U182:AC182"/>
    <mergeCell ref="AD182:AL182"/>
    <mergeCell ref="AM182:AU182"/>
    <mergeCell ref="AV182:BG182"/>
    <mergeCell ref="BH182:BP182"/>
    <mergeCell ref="BQ182:CA182"/>
    <mergeCell ref="CB182:CI182"/>
    <mergeCell ref="CJ182:CR182"/>
    <mergeCell ref="CS182:DC182"/>
    <mergeCell ref="DD182:DK182"/>
    <mergeCell ref="DL182:DT182"/>
    <mergeCell ref="DU182:EE182"/>
    <mergeCell ref="EF182:EM182"/>
    <mergeCell ref="EN182:EV182"/>
    <mergeCell ref="A183:T183"/>
    <mergeCell ref="U183:AC183"/>
    <mergeCell ref="AD183:AL183"/>
    <mergeCell ref="AM183:AU183"/>
    <mergeCell ref="AV183:BG183"/>
    <mergeCell ref="BH183:BP183"/>
    <mergeCell ref="BQ183:CA183"/>
    <mergeCell ref="CB183:CI183"/>
    <mergeCell ref="CJ183:CR183"/>
    <mergeCell ref="CS183:DC183"/>
    <mergeCell ref="DD183:DK183"/>
    <mergeCell ref="DL183:DT183"/>
    <mergeCell ref="DU183:EE183"/>
    <mergeCell ref="EF183:EM183"/>
    <mergeCell ref="EN183:EV183"/>
    <mergeCell ref="A184:T184"/>
    <mergeCell ref="U184:AC184"/>
    <mergeCell ref="AD184:AL184"/>
    <mergeCell ref="AM184:AU184"/>
    <mergeCell ref="AV184:BG184"/>
    <mergeCell ref="BH184:BP184"/>
    <mergeCell ref="BQ184:CA184"/>
    <mergeCell ref="CB184:CI184"/>
    <mergeCell ref="CJ184:CR184"/>
    <mergeCell ref="CS184:DC184"/>
    <mergeCell ref="DD184:DK184"/>
    <mergeCell ref="DL184:DT184"/>
    <mergeCell ref="DU184:EE184"/>
    <mergeCell ref="EF184:EM184"/>
    <mergeCell ref="EN184:EV184"/>
    <mergeCell ref="A185:T185"/>
    <mergeCell ref="U185:AC185"/>
    <mergeCell ref="AD185:AL185"/>
    <mergeCell ref="AM185:AU185"/>
    <mergeCell ref="AV185:BG185"/>
    <mergeCell ref="BH185:BP185"/>
    <mergeCell ref="BQ185:CA185"/>
    <mergeCell ref="CB185:CI185"/>
    <mergeCell ref="CJ185:CR185"/>
    <mergeCell ref="CS185:DC185"/>
    <mergeCell ref="DD185:DK185"/>
    <mergeCell ref="DL185:DT185"/>
    <mergeCell ref="DU185:EE185"/>
    <mergeCell ref="EF185:EM185"/>
    <mergeCell ref="EN185:EV185"/>
    <mergeCell ref="A38:T38"/>
    <mergeCell ref="U38:AC38"/>
    <mergeCell ref="AD38:AL38"/>
    <mergeCell ref="AM38:AU38"/>
    <mergeCell ref="AV38:BG38"/>
    <mergeCell ref="BH38:BP38"/>
    <mergeCell ref="BQ38:CA38"/>
    <mergeCell ref="CB38:CI38"/>
    <mergeCell ref="CJ38:CR38"/>
    <mergeCell ref="CS38:DC38"/>
    <mergeCell ref="DD38:DK38"/>
    <mergeCell ref="DL38:DT38"/>
    <mergeCell ref="DU38:EE38"/>
    <mergeCell ref="EF38:EM38"/>
    <mergeCell ref="EN38:EV38"/>
    <mergeCell ref="A39:T39"/>
    <mergeCell ref="U39:AC39"/>
    <mergeCell ref="AD39:AL39"/>
    <mergeCell ref="AM39:AU39"/>
    <mergeCell ref="AV39:BG39"/>
    <mergeCell ref="BH39:BP39"/>
    <mergeCell ref="BQ39:CA39"/>
    <mergeCell ref="CB39:CI39"/>
    <mergeCell ref="CJ39:CR39"/>
    <mergeCell ref="CS39:DC39"/>
    <mergeCell ref="DD39:DK39"/>
    <mergeCell ref="DL39:DT39"/>
    <mergeCell ref="DU39:EE39"/>
    <mergeCell ref="EF39:EM39"/>
    <mergeCell ref="EN39:EV39"/>
    <mergeCell ref="A40:T40"/>
    <mergeCell ref="U40:AC40"/>
    <mergeCell ref="AD40:AL40"/>
    <mergeCell ref="AM40:AU40"/>
    <mergeCell ref="AV40:BG40"/>
    <mergeCell ref="BH40:BP40"/>
    <mergeCell ref="BQ40:CA40"/>
    <mergeCell ref="CB40:CI40"/>
    <mergeCell ref="CJ40:CR40"/>
    <mergeCell ref="CS40:DC40"/>
    <mergeCell ref="DD40:DK40"/>
    <mergeCell ref="DL40:DT40"/>
    <mergeCell ref="DU40:EE40"/>
    <mergeCell ref="EF40:EM40"/>
    <mergeCell ref="EN40:EV40"/>
    <mergeCell ref="A41:T41"/>
    <mergeCell ref="U41:AC41"/>
    <mergeCell ref="AD41:AL41"/>
    <mergeCell ref="AM41:AU41"/>
    <mergeCell ref="AV41:BG41"/>
    <mergeCell ref="BH41:BP41"/>
    <mergeCell ref="BQ41:CA41"/>
    <mergeCell ref="CB41:CI41"/>
    <mergeCell ref="CJ41:CR41"/>
    <mergeCell ref="CS41:DC41"/>
    <mergeCell ref="DD41:DK41"/>
    <mergeCell ref="DL41:DT41"/>
    <mergeCell ref="DU41:EE41"/>
    <mergeCell ref="EF41:EM41"/>
    <mergeCell ref="EN41:EV41"/>
    <mergeCell ref="A42:T42"/>
    <mergeCell ref="U42:AC42"/>
    <mergeCell ref="AD42:AL42"/>
    <mergeCell ref="AM42:AU42"/>
    <mergeCell ref="AV42:BG42"/>
    <mergeCell ref="BH42:BP42"/>
    <mergeCell ref="BQ42:CA42"/>
    <mergeCell ref="CB42:CI42"/>
    <mergeCell ref="CJ42:CR42"/>
    <mergeCell ref="CS42:DC42"/>
    <mergeCell ref="DD42:DK42"/>
    <mergeCell ref="DL42:DT42"/>
    <mergeCell ref="DU42:EE42"/>
    <mergeCell ref="EF42:EM42"/>
    <mergeCell ref="EN42:EV42"/>
    <mergeCell ref="A102:T102"/>
    <mergeCell ref="U102:AC102"/>
    <mergeCell ref="AD102:AL102"/>
    <mergeCell ref="AM102:AU102"/>
    <mergeCell ref="AV102:BG102"/>
    <mergeCell ref="BH102:BP102"/>
    <mergeCell ref="BQ102:CA102"/>
    <mergeCell ref="CB102:CI102"/>
    <mergeCell ref="CJ102:CR102"/>
    <mergeCell ref="CS102:DC102"/>
    <mergeCell ref="DD102:DK102"/>
    <mergeCell ref="DL102:DT102"/>
    <mergeCell ref="DU102:EE102"/>
    <mergeCell ref="EF102:EM102"/>
    <mergeCell ref="EN102:EV102"/>
    <mergeCell ref="A103:T103"/>
    <mergeCell ref="U103:AC103"/>
    <mergeCell ref="AD103:AL103"/>
    <mergeCell ref="AM103:AU103"/>
    <mergeCell ref="AV103:BG103"/>
    <mergeCell ref="BH103:BP103"/>
    <mergeCell ref="BQ103:CA103"/>
    <mergeCell ref="CB103:CI103"/>
    <mergeCell ref="CJ103:CR103"/>
    <mergeCell ref="CS103:DC103"/>
    <mergeCell ref="DD103:DK103"/>
    <mergeCell ref="DL103:DT103"/>
    <mergeCell ref="DU103:EE103"/>
    <mergeCell ref="EF103:EM103"/>
    <mergeCell ref="EN103:EV103"/>
    <mergeCell ref="A104:T104"/>
    <mergeCell ref="U104:AC104"/>
    <mergeCell ref="AD104:AL104"/>
    <mergeCell ref="AM104:AU104"/>
    <mergeCell ref="AV104:BG104"/>
    <mergeCell ref="BH104:BP104"/>
    <mergeCell ref="BQ104:CA104"/>
    <mergeCell ref="CB104:CI104"/>
    <mergeCell ref="CJ104:CR104"/>
    <mergeCell ref="CS104:DC104"/>
    <mergeCell ref="DD104:DK104"/>
    <mergeCell ref="DL104:DT104"/>
    <mergeCell ref="DU104:EE104"/>
    <mergeCell ref="EF104:EM104"/>
    <mergeCell ref="EN104:EV104"/>
    <mergeCell ref="A105:T105"/>
    <mergeCell ref="U105:AC105"/>
    <mergeCell ref="AD105:AL105"/>
    <mergeCell ref="AM105:AU105"/>
    <mergeCell ref="AV105:BG105"/>
    <mergeCell ref="BH105:BP105"/>
    <mergeCell ref="BQ105:CA105"/>
    <mergeCell ref="CB105:CI105"/>
    <mergeCell ref="CJ105:CR105"/>
    <mergeCell ref="CS105:DC105"/>
    <mergeCell ref="DD105:DK105"/>
    <mergeCell ref="DL105:DT105"/>
    <mergeCell ref="DU105:EE105"/>
    <mergeCell ref="EF105:EM105"/>
    <mergeCell ref="EN105:EV105"/>
    <mergeCell ref="A106:T106"/>
    <mergeCell ref="U106:AC106"/>
    <mergeCell ref="AD106:AL106"/>
    <mergeCell ref="AM106:AU106"/>
    <mergeCell ref="AV106:BG106"/>
    <mergeCell ref="BH106:BP106"/>
    <mergeCell ref="BQ106:CA106"/>
    <mergeCell ref="EF106:EM106"/>
    <mergeCell ref="EN106:EV106"/>
    <mergeCell ref="CB106:CI106"/>
    <mergeCell ref="CJ106:CR106"/>
    <mergeCell ref="CS106:DC106"/>
    <mergeCell ref="DD106:DK106"/>
    <mergeCell ref="DL106:DT106"/>
    <mergeCell ref="DU106:EE106"/>
    <mergeCell ref="A131:T131"/>
    <mergeCell ref="U131:AC131"/>
    <mergeCell ref="AD131:AL131"/>
    <mergeCell ref="AM131:AU131"/>
    <mergeCell ref="AV131:BG131"/>
    <mergeCell ref="BH131:BP131"/>
    <mergeCell ref="BQ131:CA131"/>
    <mergeCell ref="CB131:CI131"/>
    <mergeCell ref="CJ131:CR131"/>
    <mergeCell ref="CS131:DC131"/>
    <mergeCell ref="DD131:DK131"/>
    <mergeCell ref="DL131:DT131"/>
    <mergeCell ref="DU131:EE131"/>
    <mergeCell ref="EF131:EM131"/>
    <mergeCell ref="EN131:EV131"/>
    <mergeCell ref="A132:T132"/>
    <mergeCell ref="U132:AC132"/>
    <mergeCell ref="AD132:AL132"/>
    <mergeCell ref="AM132:AU132"/>
    <mergeCell ref="AV132:BG132"/>
    <mergeCell ref="BH132:BP132"/>
    <mergeCell ref="BQ132:CA132"/>
    <mergeCell ref="CB132:CI132"/>
    <mergeCell ref="CJ132:CR132"/>
    <mergeCell ref="CS132:DC132"/>
    <mergeCell ref="DD132:DK132"/>
    <mergeCell ref="DL132:DT132"/>
    <mergeCell ref="DU132:EE132"/>
    <mergeCell ref="EF132:EM132"/>
    <mergeCell ref="EN132:EV132"/>
    <mergeCell ref="A133:T133"/>
    <mergeCell ref="U133:AC133"/>
    <mergeCell ref="AD133:AL133"/>
    <mergeCell ref="AM133:AU133"/>
    <mergeCell ref="AV133:BG133"/>
    <mergeCell ref="BH133:BP133"/>
    <mergeCell ref="BQ133:CA133"/>
    <mergeCell ref="CB133:CI133"/>
    <mergeCell ref="CJ133:CR133"/>
    <mergeCell ref="CS133:DC133"/>
    <mergeCell ref="DD133:DK133"/>
    <mergeCell ref="DL133:DT133"/>
    <mergeCell ref="DU133:EE133"/>
    <mergeCell ref="EF133:EM133"/>
    <mergeCell ref="EN133:EV133"/>
    <mergeCell ref="A134:T134"/>
    <mergeCell ref="U134:AC134"/>
    <mergeCell ref="AD134:AL134"/>
    <mergeCell ref="AM134:AU134"/>
    <mergeCell ref="AV134:BG134"/>
    <mergeCell ref="BH134:BP134"/>
    <mergeCell ref="BQ134:CA134"/>
    <mergeCell ref="CB134:CI134"/>
    <mergeCell ref="CJ134:CR134"/>
    <mergeCell ref="CS134:DC134"/>
    <mergeCell ref="DD134:DK134"/>
    <mergeCell ref="DL134:DT134"/>
    <mergeCell ref="DU134:EE134"/>
    <mergeCell ref="EF134:EM134"/>
    <mergeCell ref="EN134:EV134"/>
    <mergeCell ref="A135:T135"/>
    <mergeCell ref="U135:AC135"/>
    <mergeCell ref="AD135:AL135"/>
    <mergeCell ref="AM135:AU135"/>
    <mergeCell ref="AV135:BG135"/>
    <mergeCell ref="BH135:BP135"/>
    <mergeCell ref="DU135:EE135"/>
    <mergeCell ref="EF135:EM135"/>
    <mergeCell ref="EN135:EV135"/>
    <mergeCell ref="BQ135:CA135"/>
    <mergeCell ref="CB135:CI135"/>
    <mergeCell ref="CJ135:CR135"/>
    <mergeCell ref="CS135:DC135"/>
    <mergeCell ref="DD135:DK135"/>
    <mergeCell ref="DL135:DT135"/>
    <mergeCell ref="A159:T159"/>
    <mergeCell ref="U159:AC159"/>
    <mergeCell ref="AD159:AL159"/>
    <mergeCell ref="AM159:AU159"/>
    <mergeCell ref="AV159:BG159"/>
    <mergeCell ref="BH159:BP159"/>
    <mergeCell ref="BQ159:CA159"/>
    <mergeCell ref="CB159:CI159"/>
    <mergeCell ref="CJ159:CR159"/>
    <mergeCell ref="CS159:DC159"/>
    <mergeCell ref="DD159:DK159"/>
    <mergeCell ref="DL159:DT159"/>
    <mergeCell ref="DU159:EE159"/>
    <mergeCell ref="EF159:EM159"/>
    <mergeCell ref="EN159:EV159"/>
    <mergeCell ref="A160:T160"/>
    <mergeCell ref="U160:AC160"/>
    <mergeCell ref="AD160:AL160"/>
    <mergeCell ref="AM160:AU160"/>
    <mergeCell ref="AV160:BG160"/>
    <mergeCell ref="BH160:BP160"/>
    <mergeCell ref="BQ160:CA160"/>
    <mergeCell ref="CB160:CI160"/>
    <mergeCell ref="CJ160:CR160"/>
    <mergeCell ref="CS160:DC160"/>
    <mergeCell ref="DD160:DK160"/>
    <mergeCell ref="DL160:DT160"/>
    <mergeCell ref="DU160:EE160"/>
    <mergeCell ref="EF160:EM160"/>
    <mergeCell ref="EN160:EV160"/>
    <mergeCell ref="A161:T161"/>
    <mergeCell ref="U161:AC161"/>
    <mergeCell ref="AD161:AL161"/>
    <mergeCell ref="AM161:AU161"/>
    <mergeCell ref="AV161:BG161"/>
    <mergeCell ref="BH161:BP161"/>
    <mergeCell ref="BQ161:CA161"/>
    <mergeCell ref="CB161:CI161"/>
    <mergeCell ref="CJ161:CR161"/>
    <mergeCell ref="CS161:DC161"/>
    <mergeCell ref="DD161:DK161"/>
    <mergeCell ref="DL161:DT161"/>
    <mergeCell ref="DU161:EE161"/>
    <mergeCell ref="EF161:EM161"/>
    <mergeCell ref="EN161:EV161"/>
    <mergeCell ref="A162:T162"/>
    <mergeCell ref="U162:AC162"/>
    <mergeCell ref="AD162:AL162"/>
    <mergeCell ref="AM162:AU162"/>
    <mergeCell ref="AV162:BG162"/>
    <mergeCell ref="BH162:BP162"/>
    <mergeCell ref="BQ162:CA162"/>
    <mergeCell ref="CB162:CI162"/>
    <mergeCell ref="CJ162:CR162"/>
    <mergeCell ref="CS162:DC162"/>
    <mergeCell ref="DD162:DK162"/>
    <mergeCell ref="DL162:DT162"/>
    <mergeCell ref="DU162:EE162"/>
    <mergeCell ref="EF162:EM162"/>
    <mergeCell ref="EN162:EV16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6" r:id="rId1"/>
  <rowBreaks count="4" manualBreakCount="4">
    <brk id="78" max="151" man="1"/>
    <brk id="128" max="151" man="1"/>
    <brk id="145" max="151" man="1"/>
    <brk id="162" max="15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view="pageBreakPreview" zoomScaleSheetLayoutView="100" workbookViewId="0" topLeftCell="A1">
      <selection activeCell="EH5" sqref="EH5:EJ5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6" customFormat="1" ht="11.25">
      <c r="A2" s="107" t="s">
        <v>53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</row>
    <row r="4" spans="1:152" s="21" customFormat="1" ht="19.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182" t="s">
        <v>51</v>
      </c>
      <c r="V4" s="86"/>
      <c r="W4" s="86"/>
      <c r="X4" s="86"/>
      <c r="Y4" s="86"/>
      <c r="Z4" s="86"/>
      <c r="AA4" s="86"/>
      <c r="AB4" s="86"/>
      <c r="AC4" s="87"/>
      <c r="AD4" s="86" t="s">
        <v>32</v>
      </c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7"/>
      <c r="BQ4" s="55" t="s">
        <v>35</v>
      </c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</row>
    <row r="5" spans="1:152" s="21" customFormat="1" ht="19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183"/>
      <c r="V5" s="88"/>
      <c r="W5" s="88"/>
      <c r="X5" s="88"/>
      <c r="Y5" s="88"/>
      <c r="Z5" s="88"/>
      <c r="AA5" s="88"/>
      <c r="AB5" s="88"/>
      <c r="AC5" s="89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9"/>
      <c r="BQ5" s="57" t="s">
        <v>43</v>
      </c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4" t="s">
        <v>71</v>
      </c>
      <c r="CE5" s="54"/>
      <c r="CF5" s="54"/>
      <c r="CG5" s="78" t="s">
        <v>27</v>
      </c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9"/>
      <c r="CS5" s="57" t="s">
        <v>43</v>
      </c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4" t="s">
        <v>72</v>
      </c>
      <c r="DG5" s="54"/>
      <c r="DH5" s="54"/>
      <c r="DI5" s="78" t="s">
        <v>27</v>
      </c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9"/>
      <c r="DU5" s="57" t="s">
        <v>43</v>
      </c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4" t="s">
        <v>269</v>
      </c>
      <c r="EI5" s="54"/>
      <c r="EJ5" s="54"/>
      <c r="EK5" s="78" t="s">
        <v>27</v>
      </c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</row>
    <row r="6" spans="1:152" s="21" customFormat="1" ht="19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183"/>
      <c r="V6" s="88"/>
      <c r="W6" s="88"/>
      <c r="X6" s="88"/>
      <c r="Y6" s="88"/>
      <c r="Z6" s="88"/>
      <c r="AA6" s="88"/>
      <c r="AB6" s="88"/>
      <c r="AC6" s="89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1"/>
      <c r="BQ6" s="84" t="s">
        <v>40</v>
      </c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92"/>
      <c r="CS6" s="84" t="s">
        <v>41</v>
      </c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92"/>
      <c r="DU6" s="84" t="s">
        <v>42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</row>
    <row r="7" spans="1:152" s="21" customFormat="1" ht="37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184"/>
      <c r="V7" s="90"/>
      <c r="W7" s="90"/>
      <c r="X7" s="90"/>
      <c r="Y7" s="90"/>
      <c r="Z7" s="90"/>
      <c r="AA7" s="90"/>
      <c r="AB7" s="90"/>
      <c r="AC7" s="91"/>
      <c r="AD7" s="51" t="s">
        <v>28</v>
      </c>
      <c r="AE7" s="51"/>
      <c r="AF7" s="51"/>
      <c r="AG7" s="51"/>
      <c r="AH7" s="51"/>
      <c r="AI7" s="51"/>
      <c r="AJ7" s="51"/>
      <c r="AK7" s="51"/>
      <c r="AL7" s="52"/>
      <c r="AM7" s="50" t="s">
        <v>29</v>
      </c>
      <c r="AN7" s="51"/>
      <c r="AO7" s="51"/>
      <c r="AP7" s="51"/>
      <c r="AQ7" s="51"/>
      <c r="AR7" s="51"/>
      <c r="AS7" s="51"/>
      <c r="AT7" s="51"/>
      <c r="AU7" s="52"/>
      <c r="AV7" s="50" t="s">
        <v>66</v>
      </c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2"/>
      <c r="BH7" s="50" t="s">
        <v>33</v>
      </c>
      <c r="BI7" s="51"/>
      <c r="BJ7" s="51"/>
      <c r="BK7" s="51"/>
      <c r="BL7" s="51"/>
      <c r="BM7" s="51"/>
      <c r="BN7" s="51"/>
      <c r="BO7" s="51"/>
      <c r="BP7" s="52"/>
      <c r="BQ7" s="50" t="s">
        <v>37</v>
      </c>
      <c r="BR7" s="51"/>
      <c r="BS7" s="51"/>
      <c r="BT7" s="51"/>
      <c r="BU7" s="51"/>
      <c r="BV7" s="51"/>
      <c r="BW7" s="51"/>
      <c r="BX7" s="51"/>
      <c r="BY7" s="51"/>
      <c r="BZ7" s="51"/>
      <c r="CA7" s="52"/>
      <c r="CB7" s="50" t="s">
        <v>1</v>
      </c>
      <c r="CC7" s="51"/>
      <c r="CD7" s="51"/>
      <c r="CE7" s="51"/>
      <c r="CF7" s="51"/>
      <c r="CG7" s="51"/>
      <c r="CH7" s="51"/>
      <c r="CI7" s="52"/>
      <c r="CJ7" s="51" t="s">
        <v>65</v>
      </c>
      <c r="CK7" s="51"/>
      <c r="CL7" s="51"/>
      <c r="CM7" s="51"/>
      <c r="CN7" s="51"/>
      <c r="CO7" s="51"/>
      <c r="CP7" s="51"/>
      <c r="CQ7" s="51"/>
      <c r="CR7" s="51"/>
      <c r="CS7" s="50" t="s">
        <v>37</v>
      </c>
      <c r="CT7" s="51"/>
      <c r="CU7" s="51"/>
      <c r="CV7" s="51"/>
      <c r="CW7" s="51"/>
      <c r="CX7" s="51"/>
      <c r="CY7" s="51"/>
      <c r="CZ7" s="51"/>
      <c r="DA7" s="51"/>
      <c r="DB7" s="51"/>
      <c r="DC7" s="52"/>
      <c r="DD7" s="50" t="s">
        <v>1</v>
      </c>
      <c r="DE7" s="51"/>
      <c r="DF7" s="51"/>
      <c r="DG7" s="51"/>
      <c r="DH7" s="51"/>
      <c r="DI7" s="51"/>
      <c r="DJ7" s="51"/>
      <c r="DK7" s="52"/>
      <c r="DL7" s="51" t="s">
        <v>65</v>
      </c>
      <c r="DM7" s="51"/>
      <c r="DN7" s="51"/>
      <c r="DO7" s="51"/>
      <c r="DP7" s="51"/>
      <c r="DQ7" s="51"/>
      <c r="DR7" s="51"/>
      <c r="DS7" s="51"/>
      <c r="DT7" s="51"/>
      <c r="DU7" s="50" t="s">
        <v>37</v>
      </c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50" t="s">
        <v>1</v>
      </c>
      <c r="EG7" s="51"/>
      <c r="EH7" s="51"/>
      <c r="EI7" s="51"/>
      <c r="EJ7" s="51"/>
      <c r="EK7" s="51"/>
      <c r="EL7" s="51"/>
      <c r="EM7" s="52"/>
      <c r="EN7" s="51" t="s">
        <v>65</v>
      </c>
      <c r="EO7" s="51"/>
      <c r="EP7" s="51"/>
      <c r="EQ7" s="51"/>
      <c r="ER7" s="51"/>
      <c r="ES7" s="51"/>
      <c r="ET7" s="51"/>
      <c r="EU7" s="51"/>
      <c r="EV7" s="51"/>
    </row>
    <row r="8" spans="1:152" s="21" customFormat="1" ht="12" thickBot="1">
      <c r="A8" s="230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1"/>
      <c r="U8" s="116">
        <v>2</v>
      </c>
      <c r="V8" s="114"/>
      <c r="W8" s="114"/>
      <c r="X8" s="114"/>
      <c r="Y8" s="114"/>
      <c r="Z8" s="114"/>
      <c r="AA8" s="114"/>
      <c r="AB8" s="114"/>
      <c r="AC8" s="115"/>
      <c r="AD8" s="114">
        <v>3</v>
      </c>
      <c r="AE8" s="114"/>
      <c r="AF8" s="114"/>
      <c r="AG8" s="114"/>
      <c r="AH8" s="114"/>
      <c r="AI8" s="114"/>
      <c r="AJ8" s="114"/>
      <c r="AK8" s="114"/>
      <c r="AL8" s="115"/>
      <c r="AM8" s="116">
        <v>4</v>
      </c>
      <c r="AN8" s="114"/>
      <c r="AO8" s="114"/>
      <c r="AP8" s="114"/>
      <c r="AQ8" s="114"/>
      <c r="AR8" s="114"/>
      <c r="AS8" s="114"/>
      <c r="AT8" s="114"/>
      <c r="AU8" s="115"/>
      <c r="AV8" s="116">
        <v>5</v>
      </c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5"/>
      <c r="BH8" s="116">
        <v>6</v>
      </c>
      <c r="BI8" s="114"/>
      <c r="BJ8" s="114"/>
      <c r="BK8" s="114"/>
      <c r="BL8" s="114"/>
      <c r="BM8" s="114"/>
      <c r="BN8" s="114"/>
      <c r="BO8" s="114"/>
      <c r="BP8" s="115"/>
      <c r="BQ8" s="93">
        <v>7</v>
      </c>
      <c r="BR8" s="94"/>
      <c r="BS8" s="94"/>
      <c r="BT8" s="94"/>
      <c r="BU8" s="94"/>
      <c r="BV8" s="94"/>
      <c r="BW8" s="94"/>
      <c r="BX8" s="94"/>
      <c r="BY8" s="94"/>
      <c r="BZ8" s="94"/>
      <c r="CA8" s="95"/>
      <c r="CB8" s="116">
        <v>8</v>
      </c>
      <c r="CC8" s="114"/>
      <c r="CD8" s="114"/>
      <c r="CE8" s="114"/>
      <c r="CF8" s="114"/>
      <c r="CG8" s="114"/>
      <c r="CH8" s="114"/>
      <c r="CI8" s="115"/>
      <c r="CJ8" s="114">
        <v>9</v>
      </c>
      <c r="CK8" s="114"/>
      <c r="CL8" s="114"/>
      <c r="CM8" s="114"/>
      <c r="CN8" s="114"/>
      <c r="CO8" s="114"/>
      <c r="CP8" s="114"/>
      <c r="CQ8" s="114"/>
      <c r="CR8" s="114"/>
      <c r="CS8" s="93">
        <v>10</v>
      </c>
      <c r="CT8" s="94"/>
      <c r="CU8" s="94"/>
      <c r="CV8" s="94"/>
      <c r="CW8" s="94"/>
      <c r="CX8" s="94"/>
      <c r="CY8" s="94"/>
      <c r="CZ8" s="94"/>
      <c r="DA8" s="94"/>
      <c r="DB8" s="94"/>
      <c r="DC8" s="95"/>
      <c r="DD8" s="116">
        <v>11</v>
      </c>
      <c r="DE8" s="114"/>
      <c r="DF8" s="114"/>
      <c r="DG8" s="114"/>
      <c r="DH8" s="114"/>
      <c r="DI8" s="114"/>
      <c r="DJ8" s="114"/>
      <c r="DK8" s="115"/>
      <c r="DL8" s="114">
        <v>12</v>
      </c>
      <c r="DM8" s="114"/>
      <c r="DN8" s="114"/>
      <c r="DO8" s="114"/>
      <c r="DP8" s="114"/>
      <c r="DQ8" s="114"/>
      <c r="DR8" s="114"/>
      <c r="DS8" s="114"/>
      <c r="DT8" s="114"/>
      <c r="DU8" s="93">
        <v>13</v>
      </c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116">
        <v>14</v>
      </c>
      <c r="EG8" s="114"/>
      <c r="EH8" s="114"/>
      <c r="EI8" s="114"/>
      <c r="EJ8" s="114"/>
      <c r="EK8" s="114"/>
      <c r="EL8" s="114"/>
      <c r="EM8" s="115"/>
      <c r="EN8" s="114">
        <v>15</v>
      </c>
      <c r="EO8" s="114"/>
      <c r="EP8" s="114"/>
      <c r="EQ8" s="114"/>
      <c r="ER8" s="114"/>
      <c r="ES8" s="114"/>
      <c r="ET8" s="114"/>
      <c r="EU8" s="114"/>
      <c r="EV8" s="114"/>
    </row>
    <row r="9" spans="1:152" s="22" customFormat="1" ht="12.7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27"/>
      <c r="U9" s="229"/>
      <c r="V9" s="220"/>
      <c r="W9" s="220"/>
      <c r="X9" s="220"/>
      <c r="Y9" s="220"/>
      <c r="Z9" s="220"/>
      <c r="AA9" s="220"/>
      <c r="AB9" s="220"/>
      <c r="AC9" s="220"/>
      <c r="AD9" s="225"/>
      <c r="AE9" s="220"/>
      <c r="AF9" s="220"/>
      <c r="AG9" s="220"/>
      <c r="AH9" s="220"/>
      <c r="AI9" s="220"/>
      <c r="AJ9" s="220"/>
      <c r="AK9" s="220"/>
      <c r="AL9" s="221"/>
      <c r="AM9" s="225"/>
      <c r="AN9" s="220"/>
      <c r="AO9" s="220"/>
      <c r="AP9" s="220"/>
      <c r="AQ9" s="220"/>
      <c r="AR9" s="220"/>
      <c r="AS9" s="220"/>
      <c r="AT9" s="220"/>
      <c r="AU9" s="221"/>
      <c r="AV9" s="225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1"/>
      <c r="BH9" s="225"/>
      <c r="BI9" s="220"/>
      <c r="BJ9" s="220"/>
      <c r="BK9" s="220"/>
      <c r="BL9" s="220"/>
      <c r="BM9" s="220"/>
      <c r="BN9" s="220"/>
      <c r="BO9" s="220"/>
      <c r="BP9" s="221"/>
      <c r="BQ9" s="222"/>
      <c r="BR9" s="223"/>
      <c r="BS9" s="223"/>
      <c r="BT9" s="223"/>
      <c r="BU9" s="223"/>
      <c r="BV9" s="223"/>
      <c r="BW9" s="223"/>
      <c r="BX9" s="223"/>
      <c r="BY9" s="223"/>
      <c r="BZ9" s="223"/>
      <c r="CA9" s="224"/>
      <c r="CB9" s="222"/>
      <c r="CC9" s="223"/>
      <c r="CD9" s="223"/>
      <c r="CE9" s="223"/>
      <c r="CF9" s="223"/>
      <c r="CG9" s="223"/>
      <c r="CH9" s="223"/>
      <c r="CI9" s="224"/>
      <c r="CJ9" s="220"/>
      <c r="CK9" s="220"/>
      <c r="CL9" s="220"/>
      <c r="CM9" s="220"/>
      <c r="CN9" s="220"/>
      <c r="CO9" s="220"/>
      <c r="CP9" s="220"/>
      <c r="CQ9" s="220"/>
      <c r="CR9" s="221"/>
      <c r="CS9" s="222"/>
      <c r="CT9" s="223"/>
      <c r="CU9" s="223"/>
      <c r="CV9" s="223"/>
      <c r="CW9" s="223"/>
      <c r="CX9" s="223"/>
      <c r="CY9" s="223"/>
      <c r="CZ9" s="223"/>
      <c r="DA9" s="223"/>
      <c r="DB9" s="223"/>
      <c r="DC9" s="224"/>
      <c r="DD9" s="222"/>
      <c r="DE9" s="223"/>
      <c r="DF9" s="223"/>
      <c r="DG9" s="223"/>
      <c r="DH9" s="223"/>
      <c r="DI9" s="223"/>
      <c r="DJ9" s="223"/>
      <c r="DK9" s="224"/>
      <c r="DL9" s="220"/>
      <c r="DM9" s="220"/>
      <c r="DN9" s="220"/>
      <c r="DO9" s="220"/>
      <c r="DP9" s="220"/>
      <c r="DQ9" s="220"/>
      <c r="DR9" s="220"/>
      <c r="DS9" s="220"/>
      <c r="DT9" s="221"/>
      <c r="DU9" s="222"/>
      <c r="DV9" s="223"/>
      <c r="DW9" s="223"/>
      <c r="DX9" s="223"/>
      <c r="DY9" s="223"/>
      <c r="DZ9" s="223"/>
      <c r="EA9" s="223"/>
      <c r="EB9" s="223"/>
      <c r="EC9" s="223"/>
      <c r="ED9" s="223"/>
      <c r="EE9" s="224"/>
      <c r="EF9" s="222"/>
      <c r="EG9" s="223"/>
      <c r="EH9" s="223"/>
      <c r="EI9" s="223"/>
      <c r="EJ9" s="223"/>
      <c r="EK9" s="223"/>
      <c r="EL9" s="223"/>
      <c r="EM9" s="224"/>
      <c r="EN9" s="225"/>
      <c r="EO9" s="220"/>
      <c r="EP9" s="220"/>
      <c r="EQ9" s="220"/>
      <c r="ER9" s="220"/>
      <c r="ES9" s="220"/>
      <c r="ET9" s="220"/>
      <c r="EU9" s="220"/>
      <c r="EV9" s="226"/>
    </row>
    <row r="10" spans="1:152" s="22" customFormat="1" ht="12.75" customHeight="1" thickBo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27"/>
      <c r="U10" s="228"/>
      <c r="V10" s="104"/>
      <c r="W10" s="104"/>
      <c r="X10" s="104"/>
      <c r="Y10" s="104"/>
      <c r="Z10" s="104"/>
      <c r="AA10" s="104"/>
      <c r="AB10" s="104"/>
      <c r="AC10" s="104"/>
      <c r="AD10" s="30"/>
      <c r="AE10" s="31"/>
      <c r="AF10" s="31"/>
      <c r="AG10" s="31"/>
      <c r="AH10" s="31"/>
      <c r="AI10" s="31"/>
      <c r="AJ10" s="31"/>
      <c r="AK10" s="31"/>
      <c r="AL10" s="32"/>
      <c r="AM10" s="30"/>
      <c r="AN10" s="31"/>
      <c r="AO10" s="31"/>
      <c r="AP10" s="31"/>
      <c r="AQ10" s="31"/>
      <c r="AR10" s="31"/>
      <c r="AS10" s="31"/>
      <c r="AT10" s="31"/>
      <c r="AU10" s="32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30"/>
      <c r="BI10" s="31"/>
      <c r="BJ10" s="31"/>
      <c r="BK10" s="31"/>
      <c r="BL10" s="31"/>
      <c r="BM10" s="31"/>
      <c r="BN10" s="31"/>
      <c r="BO10" s="31"/>
      <c r="BP10" s="32"/>
      <c r="BQ10" s="55"/>
      <c r="BR10" s="56"/>
      <c r="BS10" s="56"/>
      <c r="BT10" s="56"/>
      <c r="BU10" s="56"/>
      <c r="BV10" s="56"/>
      <c r="BW10" s="56"/>
      <c r="BX10" s="56"/>
      <c r="BY10" s="56"/>
      <c r="BZ10" s="56"/>
      <c r="CA10" s="214"/>
      <c r="CB10" s="55"/>
      <c r="CC10" s="56"/>
      <c r="CD10" s="56"/>
      <c r="CE10" s="56"/>
      <c r="CF10" s="56"/>
      <c r="CG10" s="56"/>
      <c r="CH10" s="56"/>
      <c r="CI10" s="214"/>
      <c r="CJ10" s="31"/>
      <c r="CK10" s="31"/>
      <c r="CL10" s="31"/>
      <c r="CM10" s="31"/>
      <c r="CN10" s="31"/>
      <c r="CO10" s="31"/>
      <c r="CP10" s="31"/>
      <c r="CQ10" s="31"/>
      <c r="CR10" s="32"/>
      <c r="CS10" s="55"/>
      <c r="CT10" s="56"/>
      <c r="CU10" s="56"/>
      <c r="CV10" s="56"/>
      <c r="CW10" s="56"/>
      <c r="CX10" s="56"/>
      <c r="CY10" s="56"/>
      <c r="CZ10" s="56"/>
      <c r="DA10" s="56"/>
      <c r="DB10" s="56"/>
      <c r="DC10" s="214"/>
      <c r="DD10" s="55"/>
      <c r="DE10" s="56"/>
      <c r="DF10" s="56"/>
      <c r="DG10" s="56"/>
      <c r="DH10" s="56"/>
      <c r="DI10" s="56"/>
      <c r="DJ10" s="56"/>
      <c r="DK10" s="214"/>
      <c r="DL10" s="31"/>
      <c r="DM10" s="31"/>
      <c r="DN10" s="31"/>
      <c r="DO10" s="31"/>
      <c r="DP10" s="31"/>
      <c r="DQ10" s="31"/>
      <c r="DR10" s="31"/>
      <c r="DS10" s="31"/>
      <c r="DT10" s="32"/>
      <c r="DU10" s="55"/>
      <c r="DV10" s="56"/>
      <c r="DW10" s="56"/>
      <c r="DX10" s="56"/>
      <c r="DY10" s="56"/>
      <c r="DZ10" s="56"/>
      <c r="EA10" s="56"/>
      <c r="EB10" s="56"/>
      <c r="EC10" s="56"/>
      <c r="ED10" s="56"/>
      <c r="EE10" s="214"/>
      <c r="EF10" s="55"/>
      <c r="EG10" s="56"/>
      <c r="EH10" s="56"/>
      <c r="EI10" s="56"/>
      <c r="EJ10" s="56"/>
      <c r="EK10" s="56"/>
      <c r="EL10" s="56"/>
      <c r="EM10" s="214"/>
      <c r="EN10" s="30"/>
      <c r="EO10" s="31"/>
      <c r="EP10" s="31"/>
      <c r="EQ10" s="31"/>
      <c r="ER10" s="31"/>
      <c r="ES10" s="31"/>
      <c r="ET10" s="31"/>
      <c r="EU10" s="31"/>
      <c r="EV10" s="219"/>
    </row>
    <row r="11" spans="1:152" s="22" customFormat="1" ht="13.5" customHeight="1" thickBot="1">
      <c r="A11" s="178" t="s">
        <v>34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9"/>
      <c r="AE11" s="180"/>
      <c r="AF11" s="180"/>
      <c r="AG11" s="180"/>
      <c r="AH11" s="180"/>
      <c r="AI11" s="180"/>
      <c r="AJ11" s="180"/>
      <c r="AK11" s="180"/>
      <c r="AL11" s="181"/>
      <c r="AM11" s="185"/>
      <c r="AN11" s="180"/>
      <c r="AO11" s="180"/>
      <c r="AP11" s="180"/>
      <c r="AQ11" s="180"/>
      <c r="AR11" s="180"/>
      <c r="AS11" s="180"/>
      <c r="AT11" s="180"/>
      <c r="AU11" s="181"/>
      <c r="AV11" s="185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1"/>
      <c r="BH11" s="185"/>
      <c r="BI11" s="180"/>
      <c r="BJ11" s="180"/>
      <c r="BK11" s="180"/>
      <c r="BL11" s="180"/>
      <c r="BM11" s="180"/>
      <c r="BN11" s="180"/>
      <c r="BO11" s="180"/>
      <c r="BP11" s="181"/>
      <c r="BQ11" s="216"/>
      <c r="BR11" s="217"/>
      <c r="BS11" s="217"/>
      <c r="BT11" s="217"/>
      <c r="BU11" s="217"/>
      <c r="BV11" s="217"/>
      <c r="BW11" s="217"/>
      <c r="BX11" s="217"/>
      <c r="BY11" s="217"/>
      <c r="BZ11" s="217"/>
      <c r="CA11" s="218"/>
      <c r="CB11" s="55" t="s">
        <v>36</v>
      </c>
      <c r="CC11" s="56"/>
      <c r="CD11" s="56"/>
      <c r="CE11" s="56"/>
      <c r="CF11" s="56"/>
      <c r="CG11" s="56"/>
      <c r="CH11" s="56"/>
      <c r="CI11" s="214"/>
      <c r="CJ11" s="29" t="s">
        <v>36</v>
      </c>
      <c r="CK11" s="29"/>
      <c r="CL11" s="29"/>
      <c r="CM11" s="29"/>
      <c r="CN11" s="29"/>
      <c r="CO11" s="29"/>
      <c r="CP11" s="29"/>
      <c r="CQ11" s="29"/>
      <c r="CR11" s="29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 t="s">
        <v>36</v>
      </c>
      <c r="DE11" s="123"/>
      <c r="DF11" s="123"/>
      <c r="DG11" s="123"/>
      <c r="DH11" s="123"/>
      <c r="DI11" s="123"/>
      <c r="DJ11" s="123"/>
      <c r="DK11" s="123"/>
      <c r="DL11" s="29" t="s">
        <v>36</v>
      </c>
      <c r="DM11" s="29"/>
      <c r="DN11" s="29"/>
      <c r="DO11" s="29"/>
      <c r="DP11" s="29"/>
      <c r="DQ11" s="29"/>
      <c r="DR11" s="29"/>
      <c r="DS11" s="29"/>
      <c r="DT11" s="29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 t="s">
        <v>36</v>
      </c>
      <c r="EG11" s="123"/>
      <c r="EH11" s="123"/>
      <c r="EI11" s="123"/>
      <c r="EJ11" s="123"/>
      <c r="EK11" s="123"/>
      <c r="EL11" s="123"/>
      <c r="EM11" s="123"/>
      <c r="EN11" s="30" t="s">
        <v>36</v>
      </c>
      <c r="EO11" s="31"/>
      <c r="EP11" s="31"/>
      <c r="EQ11" s="31"/>
      <c r="ER11" s="31"/>
      <c r="ES11" s="31"/>
      <c r="ET11" s="31"/>
      <c r="EU11" s="31"/>
      <c r="EV11" s="219"/>
    </row>
    <row r="12" spans="60:152" s="22" customFormat="1" ht="13.5" thickBot="1">
      <c r="BH12" s="203" t="s">
        <v>67</v>
      </c>
      <c r="BI12" s="251"/>
      <c r="BJ12" s="251"/>
      <c r="BK12" s="251"/>
      <c r="BL12" s="251"/>
      <c r="BM12" s="251"/>
      <c r="BN12" s="251"/>
      <c r="BO12" s="251"/>
      <c r="BP12" s="252"/>
      <c r="BQ12" s="113"/>
      <c r="BR12" s="114"/>
      <c r="BS12" s="114"/>
      <c r="BT12" s="114"/>
      <c r="BU12" s="114"/>
      <c r="BV12" s="114"/>
      <c r="BW12" s="114"/>
      <c r="BX12" s="114"/>
      <c r="BY12" s="114"/>
      <c r="BZ12" s="114"/>
      <c r="CA12" s="115"/>
      <c r="CB12" s="116" t="s">
        <v>36</v>
      </c>
      <c r="CC12" s="114"/>
      <c r="CD12" s="114"/>
      <c r="CE12" s="114"/>
      <c r="CF12" s="114"/>
      <c r="CG12" s="114"/>
      <c r="CH12" s="114"/>
      <c r="CI12" s="115"/>
      <c r="CJ12" s="117" t="s">
        <v>36</v>
      </c>
      <c r="CK12" s="117"/>
      <c r="CL12" s="117"/>
      <c r="CM12" s="117"/>
      <c r="CN12" s="117"/>
      <c r="CO12" s="117"/>
      <c r="CP12" s="117"/>
      <c r="CQ12" s="117"/>
      <c r="CR12" s="117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 t="s">
        <v>36</v>
      </c>
      <c r="DE12" s="112"/>
      <c r="DF12" s="112"/>
      <c r="DG12" s="112"/>
      <c r="DH12" s="112"/>
      <c r="DI12" s="112"/>
      <c r="DJ12" s="112"/>
      <c r="DK12" s="112"/>
      <c r="DL12" s="117" t="s">
        <v>36</v>
      </c>
      <c r="DM12" s="117"/>
      <c r="DN12" s="117"/>
      <c r="DO12" s="117"/>
      <c r="DP12" s="117"/>
      <c r="DQ12" s="117"/>
      <c r="DR12" s="117"/>
      <c r="DS12" s="117"/>
      <c r="DT12" s="117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 t="s">
        <v>36</v>
      </c>
      <c r="EG12" s="112"/>
      <c r="EH12" s="112"/>
      <c r="EI12" s="112"/>
      <c r="EJ12" s="112"/>
      <c r="EK12" s="112"/>
      <c r="EL12" s="112"/>
      <c r="EM12" s="112"/>
      <c r="EN12" s="103" t="s">
        <v>36</v>
      </c>
      <c r="EO12" s="104"/>
      <c r="EP12" s="104"/>
      <c r="EQ12" s="104"/>
      <c r="ER12" s="104"/>
      <c r="ES12" s="104"/>
      <c r="ET12" s="104"/>
      <c r="EU12" s="104"/>
      <c r="EV12" s="105"/>
    </row>
    <row r="14" spans="1:152" s="6" customFormat="1" ht="11.25">
      <c r="A14" s="215" t="s">
        <v>54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</row>
    <row r="16" spans="1:152" s="21" customFormat="1" ht="19.5" customHeight="1">
      <c r="A16" s="51" t="s">
        <v>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182" t="s">
        <v>51</v>
      </c>
      <c r="V16" s="86"/>
      <c r="W16" s="86"/>
      <c r="X16" s="86"/>
      <c r="Y16" s="86"/>
      <c r="Z16" s="86"/>
      <c r="AA16" s="86"/>
      <c r="AB16" s="86"/>
      <c r="AC16" s="87"/>
      <c r="AD16" s="86" t="s">
        <v>32</v>
      </c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7"/>
      <c r="BQ16" s="55" t="s">
        <v>35</v>
      </c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</row>
    <row r="17" spans="1:152" s="21" customFormat="1" ht="19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83"/>
      <c r="V17" s="88"/>
      <c r="W17" s="88"/>
      <c r="X17" s="88"/>
      <c r="Y17" s="88"/>
      <c r="Z17" s="88"/>
      <c r="AA17" s="88"/>
      <c r="AB17" s="88"/>
      <c r="AC17" s="89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9"/>
      <c r="BQ17" s="57" t="s">
        <v>43</v>
      </c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4" t="s">
        <v>71</v>
      </c>
      <c r="CE17" s="54"/>
      <c r="CF17" s="54"/>
      <c r="CG17" s="78" t="s">
        <v>27</v>
      </c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9"/>
      <c r="CS17" s="57" t="s">
        <v>43</v>
      </c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4" t="s">
        <v>72</v>
      </c>
      <c r="DG17" s="54"/>
      <c r="DH17" s="54"/>
      <c r="DI17" s="78" t="s">
        <v>27</v>
      </c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9"/>
      <c r="DU17" s="57" t="s">
        <v>43</v>
      </c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4" t="s">
        <v>269</v>
      </c>
      <c r="EI17" s="54"/>
      <c r="EJ17" s="54"/>
      <c r="EK17" s="78" t="s">
        <v>27</v>
      </c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</row>
    <row r="18" spans="1:152" s="21" customFormat="1" ht="19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83"/>
      <c r="V18" s="88"/>
      <c r="W18" s="88"/>
      <c r="X18" s="88"/>
      <c r="Y18" s="88"/>
      <c r="Z18" s="88"/>
      <c r="AA18" s="88"/>
      <c r="AB18" s="88"/>
      <c r="AC18" s="89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1"/>
      <c r="BQ18" s="84" t="s">
        <v>40</v>
      </c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92"/>
      <c r="CS18" s="84" t="s">
        <v>41</v>
      </c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92"/>
      <c r="DU18" s="84" t="s">
        <v>42</v>
      </c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</row>
    <row r="19" spans="1:152" s="21" customFormat="1" ht="37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84"/>
      <c r="V19" s="90"/>
      <c r="W19" s="90"/>
      <c r="X19" s="90"/>
      <c r="Y19" s="90"/>
      <c r="Z19" s="90"/>
      <c r="AA19" s="90"/>
      <c r="AB19" s="90"/>
      <c r="AC19" s="91"/>
      <c r="AD19" s="51" t="s">
        <v>28</v>
      </c>
      <c r="AE19" s="51"/>
      <c r="AF19" s="51"/>
      <c r="AG19" s="51"/>
      <c r="AH19" s="51"/>
      <c r="AI19" s="51"/>
      <c r="AJ19" s="51"/>
      <c r="AK19" s="51"/>
      <c r="AL19" s="52"/>
      <c r="AM19" s="50" t="s">
        <v>29</v>
      </c>
      <c r="AN19" s="51"/>
      <c r="AO19" s="51"/>
      <c r="AP19" s="51"/>
      <c r="AQ19" s="51"/>
      <c r="AR19" s="51"/>
      <c r="AS19" s="51"/>
      <c r="AT19" s="51"/>
      <c r="AU19" s="52"/>
      <c r="AV19" s="50" t="s">
        <v>66</v>
      </c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2"/>
      <c r="BH19" s="50" t="s">
        <v>33</v>
      </c>
      <c r="BI19" s="51"/>
      <c r="BJ19" s="51"/>
      <c r="BK19" s="51"/>
      <c r="BL19" s="51"/>
      <c r="BM19" s="51"/>
      <c r="BN19" s="51"/>
      <c r="BO19" s="51"/>
      <c r="BP19" s="52"/>
      <c r="BQ19" s="50" t="s">
        <v>37</v>
      </c>
      <c r="BR19" s="51"/>
      <c r="BS19" s="51"/>
      <c r="BT19" s="51"/>
      <c r="BU19" s="51"/>
      <c r="BV19" s="51"/>
      <c r="BW19" s="51"/>
      <c r="BX19" s="51"/>
      <c r="BY19" s="51"/>
      <c r="BZ19" s="51"/>
      <c r="CA19" s="52"/>
      <c r="CB19" s="50" t="s">
        <v>1</v>
      </c>
      <c r="CC19" s="51"/>
      <c r="CD19" s="51"/>
      <c r="CE19" s="51"/>
      <c r="CF19" s="51"/>
      <c r="CG19" s="51"/>
      <c r="CH19" s="51"/>
      <c r="CI19" s="52"/>
      <c r="CJ19" s="51" t="s">
        <v>65</v>
      </c>
      <c r="CK19" s="51"/>
      <c r="CL19" s="51"/>
      <c r="CM19" s="51"/>
      <c r="CN19" s="51"/>
      <c r="CO19" s="51"/>
      <c r="CP19" s="51"/>
      <c r="CQ19" s="51"/>
      <c r="CR19" s="51"/>
      <c r="CS19" s="50" t="s">
        <v>37</v>
      </c>
      <c r="CT19" s="51"/>
      <c r="CU19" s="51"/>
      <c r="CV19" s="51"/>
      <c r="CW19" s="51"/>
      <c r="CX19" s="51"/>
      <c r="CY19" s="51"/>
      <c r="CZ19" s="51"/>
      <c r="DA19" s="51"/>
      <c r="DB19" s="51"/>
      <c r="DC19" s="52"/>
      <c r="DD19" s="50" t="s">
        <v>1</v>
      </c>
      <c r="DE19" s="51"/>
      <c r="DF19" s="51"/>
      <c r="DG19" s="51"/>
      <c r="DH19" s="51"/>
      <c r="DI19" s="51"/>
      <c r="DJ19" s="51"/>
      <c r="DK19" s="52"/>
      <c r="DL19" s="51" t="s">
        <v>65</v>
      </c>
      <c r="DM19" s="51"/>
      <c r="DN19" s="51"/>
      <c r="DO19" s="51"/>
      <c r="DP19" s="51"/>
      <c r="DQ19" s="51"/>
      <c r="DR19" s="51"/>
      <c r="DS19" s="51"/>
      <c r="DT19" s="51"/>
      <c r="DU19" s="50" t="s">
        <v>37</v>
      </c>
      <c r="DV19" s="51"/>
      <c r="DW19" s="51"/>
      <c r="DX19" s="51"/>
      <c r="DY19" s="51"/>
      <c r="DZ19" s="51"/>
      <c r="EA19" s="51"/>
      <c r="EB19" s="51"/>
      <c r="EC19" s="51"/>
      <c r="ED19" s="51"/>
      <c r="EE19" s="52"/>
      <c r="EF19" s="50" t="s">
        <v>1</v>
      </c>
      <c r="EG19" s="51"/>
      <c r="EH19" s="51"/>
      <c r="EI19" s="51"/>
      <c r="EJ19" s="51"/>
      <c r="EK19" s="51"/>
      <c r="EL19" s="51"/>
      <c r="EM19" s="52"/>
      <c r="EN19" s="51" t="s">
        <v>65</v>
      </c>
      <c r="EO19" s="51"/>
      <c r="EP19" s="51"/>
      <c r="EQ19" s="51"/>
      <c r="ER19" s="51"/>
      <c r="ES19" s="51"/>
      <c r="ET19" s="51"/>
      <c r="EU19" s="51"/>
      <c r="EV19" s="51"/>
    </row>
    <row r="20" spans="1:152" s="21" customFormat="1" ht="12" thickBot="1">
      <c r="A20" s="230">
        <v>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1"/>
      <c r="U20" s="116">
        <v>2</v>
      </c>
      <c r="V20" s="114"/>
      <c r="W20" s="114"/>
      <c r="X20" s="114"/>
      <c r="Y20" s="114"/>
      <c r="Z20" s="114"/>
      <c r="AA20" s="114"/>
      <c r="AB20" s="114"/>
      <c r="AC20" s="115"/>
      <c r="AD20" s="114">
        <v>3</v>
      </c>
      <c r="AE20" s="114"/>
      <c r="AF20" s="114"/>
      <c r="AG20" s="114"/>
      <c r="AH20" s="114"/>
      <c r="AI20" s="114"/>
      <c r="AJ20" s="114"/>
      <c r="AK20" s="114"/>
      <c r="AL20" s="115"/>
      <c r="AM20" s="116">
        <v>4</v>
      </c>
      <c r="AN20" s="114"/>
      <c r="AO20" s="114"/>
      <c r="AP20" s="114"/>
      <c r="AQ20" s="114"/>
      <c r="AR20" s="114"/>
      <c r="AS20" s="114"/>
      <c r="AT20" s="114"/>
      <c r="AU20" s="115"/>
      <c r="AV20" s="116">
        <v>5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5"/>
      <c r="BH20" s="116">
        <v>6</v>
      </c>
      <c r="BI20" s="114"/>
      <c r="BJ20" s="114"/>
      <c r="BK20" s="114"/>
      <c r="BL20" s="114"/>
      <c r="BM20" s="114"/>
      <c r="BN20" s="114"/>
      <c r="BO20" s="114"/>
      <c r="BP20" s="115"/>
      <c r="BQ20" s="93">
        <v>7</v>
      </c>
      <c r="BR20" s="94"/>
      <c r="BS20" s="94"/>
      <c r="BT20" s="94"/>
      <c r="BU20" s="94"/>
      <c r="BV20" s="94"/>
      <c r="BW20" s="94"/>
      <c r="BX20" s="94"/>
      <c r="BY20" s="94"/>
      <c r="BZ20" s="94"/>
      <c r="CA20" s="95"/>
      <c r="CB20" s="116">
        <v>8</v>
      </c>
      <c r="CC20" s="114"/>
      <c r="CD20" s="114"/>
      <c r="CE20" s="114"/>
      <c r="CF20" s="114"/>
      <c r="CG20" s="114"/>
      <c r="CH20" s="114"/>
      <c r="CI20" s="115"/>
      <c r="CJ20" s="114">
        <v>9</v>
      </c>
      <c r="CK20" s="114"/>
      <c r="CL20" s="114"/>
      <c r="CM20" s="114"/>
      <c r="CN20" s="114"/>
      <c r="CO20" s="114"/>
      <c r="CP20" s="114"/>
      <c r="CQ20" s="114"/>
      <c r="CR20" s="114"/>
      <c r="CS20" s="93">
        <v>10</v>
      </c>
      <c r="CT20" s="94"/>
      <c r="CU20" s="94"/>
      <c r="CV20" s="94"/>
      <c r="CW20" s="94"/>
      <c r="CX20" s="94"/>
      <c r="CY20" s="94"/>
      <c r="CZ20" s="94"/>
      <c r="DA20" s="94"/>
      <c r="DB20" s="94"/>
      <c r="DC20" s="95"/>
      <c r="DD20" s="116">
        <v>11</v>
      </c>
      <c r="DE20" s="114"/>
      <c r="DF20" s="114"/>
      <c r="DG20" s="114"/>
      <c r="DH20" s="114"/>
      <c r="DI20" s="114"/>
      <c r="DJ20" s="114"/>
      <c r="DK20" s="115"/>
      <c r="DL20" s="114">
        <v>12</v>
      </c>
      <c r="DM20" s="114"/>
      <c r="DN20" s="114"/>
      <c r="DO20" s="114"/>
      <c r="DP20" s="114"/>
      <c r="DQ20" s="114"/>
      <c r="DR20" s="114"/>
      <c r="DS20" s="114"/>
      <c r="DT20" s="114"/>
      <c r="DU20" s="93">
        <v>13</v>
      </c>
      <c r="DV20" s="94"/>
      <c r="DW20" s="94"/>
      <c r="DX20" s="94"/>
      <c r="DY20" s="94"/>
      <c r="DZ20" s="94"/>
      <c r="EA20" s="94"/>
      <c r="EB20" s="94"/>
      <c r="EC20" s="94"/>
      <c r="ED20" s="94"/>
      <c r="EE20" s="95"/>
      <c r="EF20" s="116">
        <v>14</v>
      </c>
      <c r="EG20" s="114"/>
      <c r="EH20" s="114"/>
      <c r="EI20" s="114"/>
      <c r="EJ20" s="114"/>
      <c r="EK20" s="114"/>
      <c r="EL20" s="114"/>
      <c r="EM20" s="115"/>
      <c r="EN20" s="114">
        <v>15</v>
      </c>
      <c r="EO20" s="114"/>
      <c r="EP20" s="114"/>
      <c r="EQ20" s="114"/>
      <c r="ER20" s="114"/>
      <c r="ES20" s="114"/>
      <c r="ET20" s="114"/>
      <c r="EU20" s="114"/>
      <c r="EV20" s="114"/>
    </row>
    <row r="21" spans="1:152" s="22" customFormat="1" ht="12.75" customHeight="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27"/>
      <c r="U21" s="229"/>
      <c r="V21" s="220"/>
      <c r="W21" s="220"/>
      <c r="X21" s="220"/>
      <c r="Y21" s="220"/>
      <c r="Z21" s="220"/>
      <c r="AA21" s="220"/>
      <c r="AB21" s="220"/>
      <c r="AC21" s="220"/>
      <c r="AD21" s="225"/>
      <c r="AE21" s="220"/>
      <c r="AF21" s="220"/>
      <c r="AG21" s="220"/>
      <c r="AH21" s="220"/>
      <c r="AI21" s="220"/>
      <c r="AJ21" s="220"/>
      <c r="AK21" s="220"/>
      <c r="AL21" s="221"/>
      <c r="AM21" s="225"/>
      <c r="AN21" s="220"/>
      <c r="AO21" s="220"/>
      <c r="AP21" s="220"/>
      <c r="AQ21" s="220"/>
      <c r="AR21" s="220"/>
      <c r="AS21" s="220"/>
      <c r="AT21" s="220"/>
      <c r="AU21" s="221"/>
      <c r="AV21" s="225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1"/>
      <c r="BH21" s="225"/>
      <c r="BI21" s="220"/>
      <c r="BJ21" s="220"/>
      <c r="BK21" s="220"/>
      <c r="BL21" s="220"/>
      <c r="BM21" s="220"/>
      <c r="BN21" s="220"/>
      <c r="BO21" s="220"/>
      <c r="BP21" s="221"/>
      <c r="BQ21" s="222"/>
      <c r="BR21" s="223"/>
      <c r="BS21" s="223"/>
      <c r="BT21" s="223"/>
      <c r="BU21" s="223"/>
      <c r="BV21" s="223"/>
      <c r="BW21" s="223"/>
      <c r="BX21" s="223"/>
      <c r="BY21" s="223"/>
      <c r="BZ21" s="223"/>
      <c r="CA21" s="224"/>
      <c r="CB21" s="222"/>
      <c r="CC21" s="223"/>
      <c r="CD21" s="223"/>
      <c r="CE21" s="223"/>
      <c r="CF21" s="223"/>
      <c r="CG21" s="223"/>
      <c r="CH21" s="223"/>
      <c r="CI21" s="224"/>
      <c r="CJ21" s="220"/>
      <c r="CK21" s="220"/>
      <c r="CL21" s="220"/>
      <c r="CM21" s="220"/>
      <c r="CN21" s="220"/>
      <c r="CO21" s="220"/>
      <c r="CP21" s="220"/>
      <c r="CQ21" s="220"/>
      <c r="CR21" s="221"/>
      <c r="CS21" s="222"/>
      <c r="CT21" s="223"/>
      <c r="CU21" s="223"/>
      <c r="CV21" s="223"/>
      <c r="CW21" s="223"/>
      <c r="CX21" s="223"/>
      <c r="CY21" s="223"/>
      <c r="CZ21" s="223"/>
      <c r="DA21" s="223"/>
      <c r="DB21" s="223"/>
      <c r="DC21" s="224"/>
      <c r="DD21" s="222"/>
      <c r="DE21" s="223"/>
      <c r="DF21" s="223"/>
      <c r="DG21" s="223"/>
      <c r="DH21" s="223"/>
      <c r="DI21" s="223"/>
      <c r="DJ21" s="223"/>
      <c r="DK21" s="224"/>
      <c r="DL21" s="220"/>
      <c r="DM21" s="220"/>
      <c r="DN21" s="220"/>
      <c r="DO21" s="220"/>
      <c r="DP21" s="220"/>
      <c r="DQ21" s="220"/>
      <c r="DR21" s="220"/>
      <c r="DS21" s="220"/>
      <c r="DT21" s="221"/>
      <c r="DU21" s="222"/>
      <c r="DV21" s="223"/>
      <c r="DW21" s="223"/>
      <c r="DX21" s="223"/>
      <c r="DY21" s="223"/>
      <c r="DZ21" s="223"/>
      <c r="EA21" s="223"/>
      <c r="EB21" s="223"/>
      <c r="EC21" s="223"/>
      <c r="ED21" s="223"/>
      <c r="EE21" s="224"/>
      <c r="EF21" s="222"/>
      <c r="EG21" s="223"/>
      <c r="EH21" s="223"/>
      <c r="EI21" s="223"/>
      <c r="EJ21" s="223"/>
      <c r="EK21" s="223"/>
      <c r="EL21" s="223"/>
      <c r="EM21" s="224"/>
      <c r="EN21" s="225"/>
      <c r="EO21" s="220"/>
      <c r="EP21" s="220"/>
      <c r="EQ21" s="220"/>
      <c r="ER21" s="220"/>
      <c r="ES21" s="220"/>
      <c r="ET21" s="220"/>
      <c r="EU21" s="220"/>
      <c r="EV21" s="226"/>
    </row>
    <row r="22" spans="1:152" s="22" customFormat="1" ht="12.75" customHeight="1" thickBo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27"/>
      <c r="U22" s="228"/>
      <c r="V22" s="104"/>
      <c r="W22" s="104"/>
      <c r="X22" s="104"/>
      <c r="Y22" s="104"/>
      <c r="Z22" s="104"/>
      <c r="AA22" s="104"/>
      <c r="AB22" s="104"/>
      <c r="AC22" s="104"/>
      <c r="AD22" s="30"/>
      <c r="AE22" s="31"/>
      <c r="AF22" s="31"/>
      <c r="AG22" s="31"/>
      <c r="AH22" s="31"/>
      <c r="AI22" s="31"/>
      <c r="AJ22" s="31"/>
      <c r="AK22" s="31"/>
      <c r="AL22" s="32"/>
      <c r="AM22" s="30"/>
      <c r="AN22" s="31"/>
      <c r="AO22" s="31"/>
      <c r="AP22" s="31"/>
      <c r="AQ22" s="31"/>
      <c r="AR22" s="31"/>
      <c r="AS22" s="31"/>
      <c r="AT22" s="31"/>
      <c r="AU22" s="32"/>
      <c r="AV22" s="30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2"/>
      <c r="BH22" s="30"/>
      <c r="BI22" s="31"/>
      <c r="BJ22" s="31"/>
      <c r="BK22" s="31"/>
      <c r="BL22" s="31"/>
      <c r="BM22" s="31"/>
      <c r="BN22" s="31"/>
      <c r="BO22" s="31"/>
      <c r="BP22" s="32"/>
      <c r="BQ22" s="55"/>
      <c r="BR22" s="56"/>
      <c r="BS22" s="56"/>
      <c r="BT22" s="56"/>
      <c r="BU22" s="56"/>
      <c r="BV22" s="56"/>
      <c r="BW22" s="56"/>
      <c r="BX22" s="56"/>
      <c r="BY22" s="56"/>
      <c r="BZ22" s="56"/>
      <c r="CA22" s="214"/>
      <c r="CB22" s="55"/>
      <c r="CC22" s="56"/>
      <c r="CD22" s="56"/>
      <c r="CE22" s="56"/>
      <c r="CF22" s="56"/>
      <c r="CG22" s="56"/>
      <c r="CH22" s="56"/>
      <c r="CI22" s="214"/>
      <c r="CJ22" s="31"/>
      <c r="CK22" s="31"/>
      <c r="CL22" s="31"/>
      <c r="CM22" s="31"/>
      <c r="CN22" s="31"/>
      <c r="CO22" s="31"/>
      <c r="CP22" s="31"/>
      <c r="CQ22" s="31"/>
      <c r="CR22" s="32"/>
      <c r="CS22" s="55"/>
      <c r="CT22" s="56"/>
      <c r="CU22" s="56"/>
      <c r="CV22" s="56"/>
      <c r="CW22" s="56"/>
      <c r="CX22" s="56"/>
      <c r="CY22" s="56"/>
      <c r="CZ22" s="56"/>
      <c r="DA22" s="56"/>
      <c r="DB22" s="56"/>
      <c r="DC22" s="214"/>
      <c r="DD22" s="55"/>
      <c r="DE22" s="56"/>
      <c r="DF22" s="56"/>
      <c r="DG22" s="56"/>
      <c r="DH22" s="56"/>
      <c r="DI22" s="56"/>
      <c r="DJ22" s="56"/>
      <c r="DK22" s="214"/>
      <c r="DL22" s="31"/>
      <c r="DM22" s="31"/>
      <c r="DN22" s="31"/>
      <c r="DO22" s="31"/>
      <c r="DP22" s="31"/>
      <c r="DQ22" s="31"/>
      <c r="DR22" s="31"/>
      <c r="DS22" s="31"/>
      <c r="DT22" s="32"/>
      <c r="DU22" s="55"/>
      <c r="DV22" s="56"/>
      <c r="DW22" s="56"/>
      <c r="DX22" s="56"/>
      <c r="DY22" s="56"/>
      <c r="DZ22" s="56"/>
      <c r="EA22" s="56"/>
      <c r="EB22" s="56"/>
      <c r="EC22" s="56"/>
      <c r="ED22" s="56"/>
      <c r="EE22" s="214"/>
      <c r="EF22" s="55"/>
      <c r="EG22" s="56"/>
      <c r="EH22" s="56"/>
      <c r="EI22" s="56"/>
      <c r="EJ22" s="56"/>
      <c r="EK22" s="56"/>
      <c r="EL22" s="56"/>
      <c r="EM22" s="214"/>
      <c r="EN22" s="30"/>
      <c r="EO22" s="31"/>
      <c r="EP22" s="31"/>
      <c r="EQ22" s="31"/>
      <c r="ER22" s="31"/>
      <c r="ES22" s="31"/>
      <c r="ET22" s="31"/>
      <c r="EU22" s="31"/>
      <c r="EV22" s="219"/>
    </row>
    <row r="23" spans="1:152" s="22" customFormat="1" ht="13.5" customHeight="1" thickBot="1">
      <c r="A23" s="178" t="s">
        <v>34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9"/>
      <c r="AE23" s="180"/>
      <c r="AF23" s="180"/>
      <c r="AG23" s="180"/>
      <c r="AH23" s="180"/>
      <c r="AI23" s="180"/>
      <c r="AJ23" s="180"/>
      <c r="AK23" s="180"/>
      <c r="AL23" s="181"/>
      <c r="AM23" s="185"/>
      <c r="AN23" s="180"/>
      <c r="AO23" s="180"/>
      <c r="AP23" s="180"/>
      <c r="AQ23" s="180"/>
      <c r="AR23" s="180"/>
      <c r="AS23" s="180"/>
      <c r="AT23" s="180"/>
      <c r="AU23" s="181"/>
      <c r="AV23" s="185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1"/>
      <c r="BH23" s="185"/>
      <c r="BI23" s="180"/>
      <c r="BJ23" s="180"/>
      <c r="BK23" s="180"/>
      <c r="BL23" s="180"/>
      <c r="BM23" s="180"/>
      <c r="BN23" s="180"/>
      <c r="BO23" s="180"/>
      <c r="BP23" s="181"/>
      <c r="BQ23" s="216"/>
      <c r="BR23" s="217"/>
      <c r="BS23" s="217"/>
      <c r="BT23" s="217"/>
      <c r="BU23" s="217"/>
      <c r="BV23" s="217"/>
      <c r="BW23" s="217"/>
      <c r="BX23" s="217"/>
      <c r="BY23" s="217"/>
      <c r="BZ23" s="217"/>
      <c r="CA23" s="218"/>
      <c r="CB23" s="55" t="s">
        <v>36</v>
      </c>
      <c r="CC23" s="56"/>
      <c r="CD23" s="56"/>
      <c r="CE23" s="56"/>
      <c r="CF23" s="56"/>
      <c r="CG23" s="56"/>
      <c r="CH23" s="56"/>
      <c r="CI23" s="214"/>
      <c r="CJ23" s="29" t="s">
        <v>36</v>
      </c>
      <c r="CK23" s="29"/>
      <c r="CL23" s="29"/>
      <c r="CM23" s="29"/>
      <c r="CN23" s="29"/>
      <c r="CO23" s="29"/>
      <c r="CP23" s="29"/>
      <c r="CQ23" s="29"/>
      <c r="CR23" s="29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 t="s">
        <v>36</v>
      </c>
      <c r="DE23" s="123"/>
      <c r="DF23" s="123"/>
      <c r="DG23" s="123"/>
      <c r="DH23" s="123"/>
      <c r="DI23" s="123"/>
      <c r="DJ23" s="123"/>
      <c r="DK23" s="123"/>
      <c r="DL23" s="29" t="s">
        <v>36</v>
      </c>
      <c r="DM23" s="29"/>
      <c r="DN23" s="29"/>
      <c r="DO23" s="29"/>
      <c r="DP23" s="29"/>
      <c r="DQ23" s="29"/>
      <c r="DR23" s="29"/>
      <c r="DS23" s="29"/>
      <c r="DT23" s="29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 t="s">
        <v>36</v>
      </c>
      <c r="EG23" s="123"/>
      <c r="EH23" s="123"/>
      <c r="EI23" s="123"/>
      <c r="EJ23" s="123"/>
      <c r="EK23" s="123"/>
      <c r="EL23" s="123"/>
      <c r="EM23" s="123"/>
      <c r="EN23" s="30" t="s">
        <v>36</v>
      </c>
      <c r="EO23" s="31"/>
      <c r="EP23" s="31"/>
      <c r="EQ23" s="31"/>
      <c r="ER23" s="31"/>
      <c r="ES23" s="31"/>
      <c r="ET23" s="31"/>
      <c r="EU23" s="31"/>
      <c r="EV23" s="219"/>
    </row>
    <row r="24" spans="60:152" s="22" customFormat="1" ht="13.5" thickBot="1">
      <c r="BH24" s="203" t="s">
        <v>67</v>
      </c>
      <c r="BI24" s="204"/>
      <c r="BJ24" s="204"/>
      <c r="BK24" s="204"/>
      <c r="BL24" s="204"/>
      <c r="BM24" s="204"/>
      <c r="BN24" s="204"/>
      <c r="BO24" s="204"/>
      <c r="BP24" s="205"/>
      <c r="BQ24" s="113"/>
      <c r="BR24" s="114"/>
      <c r="BS24" s="114"/>
      <c r="BT24" s="114"/>
      <c r="BU24" s="114"/>
      <c r="BV24" s="114"/>
      <c r="BW24" s="114"/>
      <c r="BX24" s="114"/>
      <c r="BY24" s="114"/>
      <c r="BZ24" s="114"/>
      <c r="CA24" s="115"/>
      <c r="CB24" s="116" t="s">
        <v>36</v>
      </c>
      <c r="CC24" s="114"/>
      <c r="CD24" s="114"/>
      <c r="CE24" s="114"/>
      <c r="CF24" s="114"/>
      <c r="CG24" s="114"/>
      <c r="CH24" s="114"/>
      <c r="CI24" s="115"/>
      <c r="CJ24" s="117" t="s">
        <v>36</v>
      </c>
      <c r="CK24" s="117"/>
      <c r="CL24" s="117"/>
      <c r="CM24" s="117"/>
      <c r="CN24" s="117"/>
      <c r="CO24" s="117"/>
      <c r="CP24" s="117"/>
      <c r="CQ24" s="117"/>
      <c r="CR24" s="117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 t="s">
        <v>36</v>
      </c>
      <c r="DE24" s="112"/>
      <c r="DF24" s="112"/>
      <c r="DG24" s="112"/>
      <c r="DH24" s="112"/>
      <c r="DI24" s="112"/>
      <c r="DJ24" s="112"/>
      <c r="DK24" s="112"/>
      <c r="DL24" s="117" t="s">
        <v>36</v>
      </c>
      <c r="DM24" s="117"/>
      <c r="DN24" s="117"/>
      <c r="DO24" s="117"/>
      <c r="DP24" s="117"/>
      <c r="DQ24" s="117"/>
      <c r="DR24" s="117"/>
      <c r="DS24" s="117"/>
      <c r="DT24" s="117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 t="s">
        <v>36</v>
      </c>
      <c r="EG24" s="112"/>
      <c r="EH24" s="112"/>
      <c r="EI24" s="112"/>
      <c r="EJ24" s="112"/>
      <c r="EK24" s="112"/>
      <c r="EL24" s="112"/>
      <c r="EM24" s="112"/>
      <c r="EN24" s="103" t="s">
        <v>36</v>
      </c>
      <c r="EO24" s="104"/>
      <c r="EP24" s="104"/>
      <c r="EQ24" s="104"/>
      <c r="ER24" s="104"/>
      <c r="ES24" s="104"/>
      <c r="ET24" s="104"/>
      <c r="EU24" s="104"/>
      <c r="EV24" s="105"/>
    </row>
    <row r="26" spans="1:152" s="6" customFormat="1" ht="12" customHeight="1">
      <c r="A26" s="215" t="s">
        <v>55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</row>
    <row r="28" spans="1:152" s="21" customFormat="1" ht="12" customHeight="1">
      <c r="A28" s="51" t="s">
        <v>56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2"/>
      <c r="BG28" s="253" t="s">
        <v>312</v>
      </c>
      <c r="BH28" s="254"/>
      <c r="BI28" s="254"/>
      <c r="BJ28" s="254"/>
      <c r="BK28" s="254"/>
      <c r="BL28" s="254"/>
      <c r="BM28" s="254"/>
      <c r="BN28" s="254"/>
      <c r="BO28" s="254"/>
      <c r="BP28" s="254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6"/>
      <c r="CC28" s="57" t="s">
        <v>43</v>
      </c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234" t="s">
        <v>72</v>
      </c>
      <c r="CU28" s="234"/>
      <c r="CV28" s="234"/>
      <c r="CW28" s="78" t="s">
        <v>27</v>
      </c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9"/>
      <c r="DM28" s="57" t="s">
        <v>43</v>
      </c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234" t="s">
        <v>269</v>
      </c>
      <c r="EE28" s="234"/>
      <c r="EF28" s="234"/>
      <c r="EG28" s="78" t="s">
        <v>27</v>
      </c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</row>
    <row r="29" spans="1:152" s="21" customFormat="1" ht="6" customHeight="1">
      <c r="A29" s="86" t="s">
        <v>57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7"/>
      <c r="AJ29" s="182" t="s">
        <v>58</v>
      </c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7"/>
      <c r="BG29" s="257"/>
      <c r="BH29" s="258"/>
      <c r="BI29" s="258"/>
      <c r="BJ29" s="258"/>
      <c r="BK29" s="258"/>
      <c r="BL29" s="258"/>
      <c r="BM29" s="258"/>
      <c r="BN29" s="258"/>
      <c r="BO29" s="258"/>
      <c r="BP29" s="258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60"/>
      <c r="CC29" s="232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5"/>
      <c r="CU29" s="235"/>
      <c r="CV29" s="235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7"/>
      <c r="DM29" s="232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5"/>
      <c r="EE29" s="235"/>
      <c r="EF29" s="235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</row>
    <row r="30" spans="1:152" s="21" customFormat="1" ht="18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1"/>
      <c r="AJ30" s="184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1"/>
      <c r="BG30" s="261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3"/>
      <c r="CC30" s="84" t="s">
        <v>41</v>
      </c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92"/>
      <c r="DM30" s="85" t="s">
        <v>42</v>
      </c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</row>
    <row r="31" spans="1:152" s="21" customFormat="1" ht="13.5" customHeight="1" thickBot="1">
      <c r="A31" s="114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5"/>
      <c r="AJ31" s="116">
        <v>2</v>
      </c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5"/>
      <c r="BG31" s="116">
        <v>3</v>
      </c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6">
        <v>4</v>
      </c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5"/>
      <c r="DM31" s="116">
        <v>5</v>
      </c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</row>
    <row r="32" spans="1:152" s="22" customFormat="1" ht="12.75" customHeigh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25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1"/>
      <c r="BG32" s="222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4"/>
      <c r="CC32" s="222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4"/>
      <c r="DM32" s="222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40"/>
    </row>
    <row r="33" spans="1:152" s="22" customFormat="1" ht="12.75" customHeight="1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55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214"/>
      <c r="CC33" s="55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214"/>
      <c r="DM33" s="55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241"/>
    </row>
    <row r="34" spans="1:152" s="22" customFormat="1" ht="12.75" customHeight="1" thickBot="1">
      <c r="A34" s="242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6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5"/>
      <c r="CC34" s="116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5"/>
      <c r="DM34" s="116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244"/>
    </row>
    <row r="36" ht="12">
      <c r="A36" s="1" t="s">
        <v>19</v>
      </c>
    </row>
    <row r="37" spans="1:102" ht="12">
      <c r="A37" s="1" t="s">
        <v>20</v>
      </c>
      <c r="AD37" s="24"/>
      <c r="AE37" s="24"/>
      <c r="AF37" s="248" t="s">
        <v>265</v>
      </c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U37" s="248" t="s">
        <v>237</v>
      </c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</row>
    <row r="38" spans="32:102" s="20" customFormat="1" ht="10.5">
      <c r="AF38" s="247" t="s">
        <v>21</v>
      </c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U38" s="247" t="s">
        <v>59</v>
      </c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</row>
    <row r="40" spans="1:112" ht="12">
      <c r="A40" s="1" t="s">
        <v>22</v>
      </c>
      <c r="AF40" s="248" t="s">
        <v>234</v>
      </c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J40" s="249" t="s">
        <v>266</v>
      </c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</row>
    <row r="41" spans="32:112" s="20" customFormat="1" ht="10.5">
      <c r="AF41" s="247" t="s">
        <v>21</v>
      </c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J41" s="247" t="s">
        <v>23</v>
      </c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</row>
    <row r="42" spans="2:36" ht="12">
      <c r="B42" s="2" t="s">
        <v>5</v>
      </c>
      <c r="C42" s="249"/>
      <c r="D42" s="249"/>
      <c r="E42" s="249"/>
      <c r="F42" s="249"/>
      <c r="G42" s="1" t="s">
        <v>5</v>
      </c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53">
        <v>20</v>
      </c>
      <c r="AC42" s="53"/>
      <c r="AD42" s="53"/>
      <c r="AE42" s="250"/>
      <c r="AF42" s="250"/>
      <c r="AG42" s="250"/>
      <c r="AH42" s="45" t="s">
        <v>6</v>
      </c>
      <c r="AI42" s="45"/>
      <c r="AJ42" s="45"/>
    </row>
    <row r="46" spans="1:68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</row>
    <row r="48" spans="1:68" s="3" customFormat="1" ht="10.5">
      <c r="A48" s="49" t="s">
        <v>60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</row>
    <row r="49" spans="1:68" ht="12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</row>
    <row r="50" spans="1:68" s="3" customFormat="1" ht="10.5">
      <c r="A50" s="49" t="s">
        <v>61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</row>
    <row r="51" spans="1:51" ht="12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</row>
    <row r="52" spans="1:51" s="3" customFormat="1" ht="10.5">
      <c r="A52" s="49" t="s">
        <v>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W52" s="49" t="s">
        <v>4</v>
      </c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</row>
    <row r="53" spans="2:36" ht="12">
      <c r="B53" s="2" t="s">
        <v>5</v>
      </c>
      <c r="C53" s="249"/>
      <c r="D53" s="249"/>
      <c r="E53" s="249"/>
      <c r="F53" s="249"/>
      <c r="G53" s="1" t="s">
        <v>5</v>
      </c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53">
        <v>20</v>
      </c>
      <c r="AC53" s="53"/>
      <c r="AD53" s="53"/>
      <c r="AE53" s="250"/>
      <c r="AF53" s="250"/>
      <c r="AG53" s="250"/>
      <c r="AH53" s="45" t="s">
        <v>6</v>
      </c>
      <c r="AI53" s="45"/>
      <c r="AJ53" s="45"/>
    </row>
    <row r="56" spans="1:152" s="7" customFormat="1" ht="24.75" customHeight="1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</row>
    <row r="57" ht="3" customHeight="1"/>
  </sheetData>
  <sheetProtection/>
  <mergeCells count="262">
    <mergeCell ref="BH12:BP12"/>
    <mergeCell ref="BH24:BP24"/>
    <mergeCell ref="BG28:CB30"/>
    <mergeCell ref="A56:EV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7:BP47"/>
    <mergeCell ref="A48:BP48"/>
    <mergeCell ref="A49:BP49"/>
    <mergeCell ref="BU37:CX37"/>
    <mergeCell ref="BU38:CX38"/>
    <mergeCell ref="AF40:BP40"/>
    <mergeCell ref="AF41:BP41"/>
    <mergeCell ref="BQ40:CH40"/>
    <mergeCell ref="BQ41:CH41"/>
    <mergeCell ref="CJ40:DH40"/>
    <mergeCell ref="AJ33:BF33"/>
    <mergeCell ref="BG33:CB33"/>
    <mergeCell ref="CC33:DL33"/>
    <mergeCell ref="CJ41:DH41"/>
    <mergeCell ref="AF37:BP37"/>
    <mergeCell ref="AF38:BP38"/>
    <mergeCell ref="BQ37:BS37"/>
    <mergeCell ref="BQ38:BS38"/>
    <mergeCell ref="AJ31:BF31"/>
    <mergeCell ref="BG31:CB31"/>
    <mergeCell ref="CC31:DL31"/>
    <mergeCell ref="DM33:EV33"/>
    <mergeCell ref="A34:AI34"/>
    <mergeCell ref="AJ34:BF34"/>
    <mergeCell ref="BG34:CB34"/>
    <mergeCell ref="CC34:DL34"/>
    <mergeCell ref="DM34:EV34"/>
    <mergeCell ref="A33:AI33"/>
    <mergeCell ref="EG28:EV29"/>
    <mergeCell ref="CC30:DL30"/>
    <mergeCell ref="DM30:EV30"/>
    <mergeCell ref="DM31:EV31"/>
    <mergeCell ref="A32:AI32"/>
    <mergeCell ref="AJ32:BF32"/>
    <mergeCell ref="BG32:CB32"/>
    <mergeCell ref="CC32:DL32"/>
    <mergeCell ref="DM32:EV32"/>
    <mergeCell ref="A31:AI31"/>
    <mergeCell ref="U9:AC9"/>
    <mergeCell ref="A26:EV26"/>
    <mergeCell ref="A28:BF28"/>
    <mergeCell ref="CC28:CS29"/>
    <mergeCell ref="CT28:CV29"/>
    <mergeCell ref="A29:AI30"/>
    <mergeCell ref="AJ29:BF30"/>
    <mergeCell ref="CW28:DL29"/>
    <mergeCell ref="DM28:EC29"/>
    <mergeCell ref="ED28:EF29"/>
    <mergeCell ref="BH8:BP8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AV7:BG7"/>
    <mergeCell ref="AD7:AL7"/>
    <mergeCell ref="AD10:AL10"/>
    <mergeCell ref="BH9:BP9"/>
    <mergeCell ref="AV9:BG9"/>
    <mergeCell ref="AM9:AU9"/>
    <mergeCell ref="AD9:AL9"/>
    <mergeCell ref="AD8:AL8"/>
    <mergeCell ref="AM8:AU8"/>
    <mergeCell ref="AV8:BG8"/>
    <mergeCell ref="EH5:EJ5"/>
    <mergeCell ref="EF7:EM7"/>
    <mergeCell ref="EN7:EV7"/>
    <mergeCell ref="AM11:AU11"/>
    <mergeCell ref="AV11:BG11"/>
    <mergeCell ref="BH11:BP11"/>
    <mergeCell ref="BH10:BP10"/>
    <mergeCell ref="AV10:BG10"/>
    <mergeCell ref="AM10:AU10"/>
    <mergeCell ref="BH7:BP7"/>
    <mergeCell ref="BQ10:CA10"/>
    <mergeCell ref="DU7:EE7"/>
    <mergeCell ref="DD7:DK7"/>
    <mergeCell ref="CS6:DT6"/>
    <mergeCell ref="DF5:DH5"/>
    <mergeCell ref="DI5:DT5"/>
    <mergeCell ref="CS5:DE5"/>
    <mergeCell ref="CS7:DC7"/>
    <mergeCell ref="DU6:EV6"/>
    <mergeCell ref="DU5:EG5"/>
    <mergeCell ref="EK5:EV5"/>
    <mergeCell ref="CS12:DC12"/>
    <mergeCell ref="CS19:DC19"/>
    <mergeCell ref="BQ7:CA7"/>
    <mergeCell ref="CB7:CI7"/>
    <mergeCell ref="BQ8:CA8"/>
    <mergeCell ref="CB8:CI8"/>
    <mergeCell ref="CJ8:CR8"/>
    <mergeCell ref="CS10:DC10"/>
    <mergeCell ref="CJ7:CR7"/>
    <mergeCell ref="CS8:DC8"/>
    <mergeCell ref="DL7:DT7"/>
    <mergeCell ref="AM7:AU7"/>
    <mergeCell ref="DU8:EE8"/>
    <mergeCell ref="AD4:BP6"/>
    <mergeCell ref="BQ4:EV4"/>
    <mergeCell ref="BQ5:CC5"/>
    <mergeCell ref="CD5:CF5"/>
    <mergeCell ref="CG5:CR5"/>
    <mergeCell ref="BQ6:CR6"/>
    <mergeCell ref="CB9:CI9"/>
    <mergeCell ref="CJ9:CR9"/>
    <mergeCell ref="CS9:DC9"/>
    <mergeCell ref="DD9:DK9"/>
    <mergeCell ref="DL9:DT9"/>
    <mergeCell ref="DU9:EE9"/>
    <mergeCell ref="EN10:EV10"/>
    <mergeCell ref="EF10:EM10"/>
    <mergeCell ref="DD10:DK10"/>
    <mergeCell ref="DL10:DT10"/>
    <mergeCell ref="DU10:EE10"/>
    <mergeCell ref="EF8:EM8"/>
    <mergeCell ref="EN8:EV8"/>
    <mergeCell ref="EN9:EV9"/>
    <mergeCell ref="DD8:DK8"/>
    <mergeCell ref="DL8:DT8"/>
    <mergeCell ref="EF11:EM11"/>
    <mergeCell ref="BQ11:CA11"/>
    <mergeCell ref="CB11:CI11"/>
    <mergeCell ref="CJ11:CR11"/>
    <mergeCell ref="DU11:EE11"/>
    <mergeCell ref="EF9:EM9"/>
    <mergeCell ref="CS11:DC11"/>
    <mergeCell ref="CB10:CI10"/>
    <mergeCell ref="CJ10:CR10"/>
    <mergeCell ref="BQ9:CA9"/>
    <mergeCell ref="EN11:EV11"/>
    <mergeCell ref="BQ12:CA12"/>
    <mergeCell ref="CB12:CI12"/>
    <mergeCell ref="CJ12:CR12"/>
    <mergeCell ref="DD12:DK12"/>
    <mergeCell ref="DL12:DT12"/>
    <mergeCell ref="DU12:EE12"/>
    <mergeCell ref="EF12:EM12"/>
    <mergeCell ref="DD11:DK11"/>
    <mergeCell ref="DL11:DT11"/>
    <mergeCell ref="A2:EV2"/>
    <mergeCell ref="A16:T19"/>
    <mergeCell ref="U16:AC19"/>
    <mergeCell ref="AD16:BP18"/>
    <mergeCell ref="BQ16:EV16"/>
    <mergeCell ref="BQ17:CC17"/>
    <mergeCell ref="CD17:CF17"/>
    <mergeCell ref="CG17:CR17"/>
    <mergeCell ref="EN12:EV12"/>
    <mergeCell ref="EK17:EV17"/>
    <mergeCell ref="BQ18:CR18"/>
    <mergeCell ref="CS18:DT18"/>
    <mergeCell ref="DU18:EV18"/>
    <mergeCell ref="DF17:DH17"/>
    <mergeCell ref="DI17:DT17"/>
    <mergeCell ref="DU17:EG17"/>
    <mergeCell ref="EH17:EJ17"/>
    <mergeCell ref="CS17:DE17"/>
    <mergeCell ref="AD19:AL19"/>
    <mergeCell ref="AM19:AU19"/>
    <mergeCell ref="AV19:BG19"/>
    <mergeCell ref="BH19:BP19"/>
    <mergeCell ref="DD19:DK19"/>
    <mergeCell ref="DL19:DT19"/>
    <mergeCell ref="BQ19:CA19"/>
    <mergeCell ref="CB19:CI19"/>
    <mergeCell ref="DU19:EE19"/>
    <mergeCell ref="EN19:EV19"/>
    <mergeCell ref="EF19:EM19"/>
    <mergeCell ref="A20:T20"/>
    <mergeCell ref="U20:AC20"/>
    <mergeCell ref="AD20:AL20"/>
    <mergeCell ref="AM20:AU20"/>
    <mergeCell ref="AV20:BG20"/>
    <mergeCell ref="BH20:BP20"/>
    <mergeCell ref="BQ20:CA20"/>
    <mergeCell ref="CB20:CI20"/>
    <mergeCell ref="CJ20:CR20"/>
    <mergeCell ref="CS20:DC20"/>
    <mergeCell ref="DD20:DK20"/>
    <mergeCell ref="DL20:DT20"/>
    <mergeCell ref="EN20:EV20"/>
    <mergeCell ref="DU20:EE20"/>
    <mergeCell ref="EF20:EM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EN21:EV21"/>
    <mergeCell ref="A22:T22"/>
    <mergeCell ref="U22:AC22"/>
    <mergeCell ref="AD22:AL22"/>
    <mergeCell ref="AM22:AU22"/>
    <mergeCell ref="AV22:BG22"/>
    <mergeCell ref="CJ22:CR22"/>
    <mergeCell ref="CS22:DC22"/>
    <mergeCell ref="CJ21:CR21"/>
    <mergeCell ref="CS21:DC21"/>
    <mergeCell ref="DD21:DK21"/>
    <mergeCell ref="DL21:DT21"/>
    <mergeCell ref="EF22:EM22"/>
    <mergeCell ref="EN22:EV22"/>
    <mergeCell ref="DU21:EE21"/>
    <mergeCell ref="EF21:EM21"/>
    <mergeCell ref="DD22:DK22"/>
    <mergeCell ref="DL22:DT22"/>
    <mergeCell ref="A23:AC23"/>
    <mergeCell ref="AD23:AL23"/>
    <mergeCell ref="AM23:AU23"/>
    <mergeCell ref="AV23:BG23"/>
    <mergeCell ref="BH23:BP23"/>
    <mergeCell ref="BH22:BP22"/>
    <mergeCell ref="EF23:EM23"/>
    <mergeCell ref="EN23:EV23"/>
    <mergeCell ref="CB23:CI23"/>
    <mergeCell ref="CJ23:CR23"/>
    <mergeCell ref="CS23:DC23"/>
    <mergeCell ref="DD23:DK23"/>
    <mergeCell ref="DU23:EE23"/>
    <mergeCell ref="A14:EV14"/>
    <mergeCell ref="CS24:DC24"/>
    <mergeCell ref="DD24:DK24"/>
    <mergeCell ref="DL24:DT24"/>
    <mergeCell ref="DU24:EE24"/>
    <mergeCell ref="BQ24:CA24"/>
    <mergeCell ref="CJ19:CR19"/>
    <mergeCell ref="EF24:EM24"/>
    <mergeCell ref="EN24:EV24"/>
    <mergeCell ref="BQ23:CA23"/>
    <mergeCell ref="CB24:CI24"/>
    <mergeCell ref="CJ24:CR24"/>
    <mergeCell ref="DL23:DT23"/>
    <mergeCell ref="DU22:EE22"/>
    <mergeCell ref="CB22:CI22"/>
    <mergeCell ref="BQ22:CA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Восточное</cp:lastModifiedBy>
  <cp:lastPrinted>2020-09-03T01:44:31Z</cp:lastPrinted>
  <dcterms:created xsi:type="dcterms:W3CDTF">2010-09-22T07:19:29Z</dcterms:created>
  <dcterms:modified xsi:type="dcterms:W3CDTF">2020-09-22T01:40:29Z</dcterms:modified>
  <cp:category/>
  <cp:version/>
  <cp:contentType/>
  <cp:contentStatus/>
</cp:coreProperties>
</file>