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'Лист1'!$E$93</definedName>
    <definedName name="_xlnm._FilterDatabase" localSheetId="0" hidden="1">'Лист1'!$A$10:$H$111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<sst xmlns="http://schemas.openxmlformats.org/spreadsheetml/2006/main" count="333" uniqueCount="119">
  <si>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</si>
  <si>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</si>
  <si>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</si>
  <si>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</si>
  <si>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</si>
  <si>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</si>
  <si>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</si>
  <si>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</si>
  <si>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</si>
  <si>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</si>
  <si>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</si>
  <si>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</si>
  <si>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</si>
  <si>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</si>
  <si>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</si>
  <si>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</si>
  <si>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</si>
  <si>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</si>
  <si>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</si>
  <si>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</si>
  <si>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</si>
  <si>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</si>
  <si>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</si>
  <si>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</si>
  <si>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</si>
  <si>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</si>
  <si>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</si>
  <si>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</si>
  <si>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</si>
  <si>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</si>
  <si>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</si>
  <si>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</si>
  <si>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</si>
  <si>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</si>
  <si>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</si>
  <si>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</si>
  <si>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</si>
  <si>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</si>
  <si>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</si>
  <si>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</si>
  <si>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</si>
  <si>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</si>
  <si>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</si>
  <si>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</si>
  <si>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</si>
  <si>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</si>
  <si>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</si>
  <si>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</si>
  <si>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0140081540</t>
  </si>
  <si>
    <t>6</t>
  </si>
  <si>
    <t>7</t>
  </si>
  <si>
    <t>8</t>
  </si>
  <si>
    <t>9</t>
  </si>
  <si>
    <t>10</t>
  </si>
  <si>
    <t>11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</si>
  <si>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</si>
  <si>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</si>
  <si>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</si>
  <si>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</si>
  <si>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</si>
  <si>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</si>
  <si>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</si>
  <si>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</si>
  <si>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</si>
  <si>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</si>
  <si>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</si>
  <si>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</si>
  <si>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</si>
  <si>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</si>
  <si>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</si>
  <si>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</si>
  <si>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</si>
  <si>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</si>
  <si>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</si>
  <si>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</si>
  <si>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</si>
  <si>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</si>
  <si>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</si>
  <si>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</si>
  <si>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</si>
  <si>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</si>
  <si>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</si>
  <si>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</si>
  <si>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</si>
  <si>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</si>
  <si>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</si>
  <si>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</si>
  <si>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2019 год</t>
  </si>
  <si>
    <t>Сумма на          2020 год</t>
  </si>
  <si>
    <t>Условно утвержденные расходы</t>
  </si>
  <si>
    <t>Приложение 7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</si>
  <si>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</si>
  <si>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</si>
  <si>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</si>
  <si>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</si>
  <si>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</si>
  <si>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"О бюджете муниципального образования Восточенский сельсовет на 2019 год и плановый период 2020-2021 годов"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</si>
  <si>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2019 год и плановый период 2020-2021 годов</t>
  </si>
  <si>
    <t>Сумма на          2021 год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</si>
  <si>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</si>
  <si>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</si>
  <si>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</si>
  <si>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</si>
  <si>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</si>
  <si>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</si>
  <si>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</si>
  <si>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</si>
  <si>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</si>
  <si>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</si>
  <si>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</si>
  <si>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</si>
  <si>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</si>
  <si>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</si>
  <si>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</si>
  <si>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</si>
  <si>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</si>
  <si>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</si>
  <si>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</si>
  <si>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к Решению Восточенского сельского Совета депутатов от 20.12.2018 № 53-112-р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</si>
</sst>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3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47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2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view="pageBreakPreview" zoomScaleSheetLayoutView="100" workbookViewId="0" topLeftCell="B1">
      <selection activeCell="D4" sqref="D4:H4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90</v>
      </c>
    </row>
    <row r="2" spans="4:8" ht="12.75" customHeight="1">
      <c r="D2" s="59" t="s">
        <v>118</v>
      </c>
      <c r="E2" s="59"/>
      <c r="F2" s="59"/>
      <c r="G2" s="59"/>
      <c r="H2" s="59"/>
    </row>
    <row r="3" spans="4:8" ht="15" customHeight="1">
      <c r="D3" s="59"/>
      <c r="E3" s="59"/>
      <c r="F3" s="59"/>
      <c r="G3" s="59"/>
      <c r="H3" s="59"/>
    </row>
    <row r="4" spans="4:8" ht="54.75" customHeight="1">
      <c r="D4" s="60" t="s">
        <v>96</v>
      </c>
      <c r="E4" s="60"/>
      <c r="F4" s="60"/>
      <c r="G4" s="60"/>
      <c r="H4" s="60"/>
    </row>
    <row r="5" spans="4:8" ht="18.75" customHeight="1">
      <c r="D5" s="9"/>
      <c r="H5" s="9"/>
    </row>
    <row r="6" spans="1:8" s="3" customFormat="1" ht="30" customHeight="1">
      <c r="A6" s="56" t="s">
        <v>97</v>
      </c>
      <c r="B6" s="56"/>
      <c r="C6" s="56"/>
      <c r="D6" s="56"/>
      <c r="E6" s="56"/>
      <c r="F6" s="56"/>
      <c r="G6" s="56"/>
      <c r="H6" s="56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55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87</v>
      </c>
      <c r="G9" s="14" t="s">
        <v>88</v>
      </c>
      <c r="H9" s="14" t="s">
        <v>98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91</v>
      </c>
      <c r="C11" s="19" t="s">
        <v>21</v>
      </c>
      <c r="D11" s="20"/>
      <c r="E11" s="20"/>
      <c r="F11" s="23">
        <f>F12+F17+F22</f>
        <v>819680</v>
      </c>
      <c r="G11" s="23">
        <f>G12+G17+G22</f>
        <v>819680</v>
      </c>
      <c r="H11" s="23">
        <f>H12+H17+H22</f>
        <v>819680</v>
      </c>
    </row>
    <row r="12" spans="1:8" ht="45.75" customHeight="1">
      <c r="A12" s="18" t="s">
        <v>0</v>
      </c>
      <c r="B12" s="33" t="s">
        <v>106</v>
      </c>
      <c r="C12" s="20" t="s">
        <v>45</v>
      </c>
      <c r="D12" s="20"/>
      <c r="E12" s="20"/>
      <c r="F12" s="23">
        <f aca="true" t="shared" si="0" ref="F12:G15">F13</f>
        <v>669680</v>
      </c>
      <c r="G12" s="23">
        <f t="shared" si="0"/>
        <v>669680</v>
      </c>
      <c r="H12" s="23">
        <f>H13</f>
        <v>669680</v>
      </c>
    </row>
    <row r="13" spans="1:8" ht="15.75" customHeight="1">
      <c r="A13" s="18" t="s">
        <v>6</v>
      </c>
      <c r="B13" s="33" t="s">
        <v>71</v>
      </c>
      <c r="C13" s="20" t="s">
        <v>45</v>
      </c>
      <c r="D13" s="20" t="s">
        <v>24</v>
      </c>
      <c r="E13" s="20"/>
      <c r="F13" s="23">
        <f t="shared" si="0"/>
        <v>669680</v>
      </c>
      <c r="G13" s="23">
        <f t="shared" si="0"/>
        <v>669680</v>
      </c>
      <c r="H13" s="23">
        <f>H14</f>
        <v>669680</v>
      </c>
    </row>
    <row r="14" spans="1:8" ht="17.25" customHeight="1">
      <c r="A14" s="18" t="s">
        <v>7</v>
      </c>
      <c r="B14" s="33" t="s">
        <v>72</v>
      </c>
      <c r="C14" s="20" t="s">
        <v>45</v>
      </c>
      <c r="D14" s="20" t="s">
        <v>25</v>
      </c>
      <c r="E14" s="20"/>
      <c r="F14" s="23">
        <f t="shared" si="0"/>
        <v>669680</v>
      </c>
      <c r="G14" s="23">
        <f t="shared" si="0"/>
        <v>669680</v>
      </c>
      <c r="H14" s="23">
        <f>H15</f>
        <v>669680</v>
      </c>
    </row>
    <row r="15" spans="1:8" ht="17.25" customHeight="1">
      <c r="A15" s="18" t="s">
        <v>8</v>
      </c>
      <c r="B15" s="33" t="s">
        <v>14</v>
      </c>
      <c r="C15" s="20" t="s">
        <v>45</v>
      </c>
      <c r="D15" s="20" t="s">
        <v>25</v>
      </c>
      <c r="E15" s="20" t="s">
        <v>32</v>
      </c>
      <c r="F15" s="23">
        <f t="shared" si="0"/>
        <v>669680</v>
      </c>
      <c r="G15" s="23">
        <f t="shared" si="0"/>
        <v>669680</v>
      </c>
      <c r="H15" s="23">
        <f>H16</f>
        <v>669680</v>
      </c>
    </row>
    <row r="16" spans="1:8" ht="15" customHeight="1">
      <c r="A16" s="18" t="s">
        <v>49</v>
      </c>
      <c r="B16" s="33" t="s">
        <v>17</v>
      </c>
      <c r="C16" s="20" t="s">
        <v>45</v>
      </c>
      <c r="D16" s="20" t="s">
        <v>25</v>
      </c>
      <c r="E16" s="20" t="s">
        <v>36</v>
      </c>
      <c r="F16" s="39">
        <v>669680</v>
      </c>
      <c r="G16" s="39">
        <v>669680</v>
      </c>
      <c r="H16" s="39">
        <v>669680</v>
      </c>
    </row>
    <row r="17" spans="1:8" ht="47.25">
      <c r="A17" s="18" t="s">
        <v>50</v>
      </c>
      <c r="B17" s="33" t="s">
        <v>107</v>
      </c>
      <c r="C17" s="21" t="s">
        <v>47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51</v>
      </c>
      <c r="B18" s="33" t="s">
        <v>71</v>
      </c>
      <c r="C18" s="21" t="s">
        <v>47</v>
      </c>
      <c r="D18" s="20" t="s">
        <v>24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52</v>
      </c>
      <c r="B19" s="33" t="s">
        <v>72</v>
      </c>
      <c r="C19" s="21" t="s">
        <v>47</v>
      </c>
      <c r="D19" s="20" t="s">
        <v>25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53</v>
      </c>
      <c r="B20" s="33" t="s">
        <v>14</v>
      </c>
      <c r="C20" s="21" t="s">
        <v>47</v>
      </c>
      <c r="D20" s="20" t="s">
        <v>25</v>
      </c>
      <c r="E20" s="20" t="s">
        <v>32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54</v>
      </c>
      <c r="B21" s="33" t="s">
        <v>17</v>
      </c>
      <c r="C21" s="21" t="s">
        <v>47</v>
      </c>
      <c r="D21" s="20" t="s">
        <v>25</v>
      </c>
      <c r="E21" s="20" t="s">
        <v>36</v>
      </c>
      <c r="F21" s="23">
        <v>10000</v>
      </c>
      <c r="G21" s="23">
        <v>10000</v>
      </c>
      <c r="H21" s="23">
        <v>10000</v>
      </c>
    </row>
    <row r="22" spans="1:8" ht="47.25">
      <c r="A22" s="36">
        <v>17</v>
      </c>
      <c r="B22" s="33" t="s">
        <v>108</v>
      </c>
      <c r="C22" s="20" t="s">
        <v>48</v>
      </c>
      <c r="D22" s="20"/>
      <c r="E22" s="20"/>
      <c r="F22" s="23">
        <f aca="true" t="shared" si="2" ref="F22:G25">F23</f>
        <v>140000</v>
      </c>
      <c r="G22" s="23">
        <f t="shared" si="2"/>
        <v>140000</v>
      </c>
      <c r="H22" s="23">
        <f>H23</f>
        <v>140000</v>
      </c>
    </row>
    <row r="23" spans="1:8" ht="18.75" customHeight="1">
      <c r="A23" s="36">
        <v>18</v>
      </c>
      <c r="B23" s="33" t="s">
        <v>71</v>
      </c>
      <c r="C23" s="20" t="s">
        <v>48</v>
      </c>
      <c r="D23" s="20" t="s">
        <v>24</v>
      </c>
      <c r="E23" s="20"/>
      <c r="F23" s="24">
        <f t="shared" si="2"/>
        <v>140000</v>
      </c>
      <c r="G23" s="24">
        <f t="shared" si="2"/>
        <v>140000</v>
      </c>
      <c r="H23" s="24">
        <f>H24</f>
        <v>140000</v>
      </c>
    </row>
    <row r="24" spans="1:8" ht="18" customHeight="1">
      <c r="A24" s="36">
        <v>19</v>
      </c>
      <c r="B24" s="33" t="s">
        <v>72</v>
      </c>
      <c r="C24" s="20" t="s">
        <v>48</v>
      </c>
      <c r="D24" s="20" t="s">
        <v>25</v>
      </c>
      <c r="E24" s="20"/>
      <c r="F24" s="31">
        <f t="shared" si="2"/>
        <v>140000</v>
      </c>
      <c r="G24" s="31">
        <f t="shared" si="2"/>
        <v>140000</v>
      </c>
      <c r="H24" s="31">
        <f>H25</f>
        <v>140000</v>
      </c>
    </row>
    <row r="25" spans="1:8" ht="15.75">
      <c r="A25" s="36">
        <v>20</v>
      </c>
      <c r="B25" s="33" t="s">
        <v>14</v>
      </c>
      <c r="C25" s="20" t="s">
        <v>48</v>
      </c>
      <c r="D25" s="20" t="s">
        <v>25</v>
      </c>
      <c r="E25" s="20" t="s">
        <v>32</v>
      </c>
      <c r="F25" s="31">
        <f t="shared" si="2"/>
        <v>140000</v>
      </c>
      <c r="G25" s="31">
        <f t="shared" si="2"/>
        <v>140000</v>
      </c>
      <c r="H25" s="31">
        <f>H26</f>
        <v>140000</v>
      </c>
    </row>
    <row r="26" spans="1:8" ht="15.75">
      <c r="A26" s="36">
        <v>21</v>
      </c>
      <c r="B26" s="33" t="s">
        <v>17</v>
      </c>
      <c r="C26" s="20" t="s">
        <v>48</v>
      </c>
      <c r="D26" s="20" t="s">
        <v>25</v>
      </c>
      <c r="E26" s="20" t="s">
        <v>36</v>
      </c>
      <c r="F26" s="31">
        <v>140000</v>
      </c>
      <c r="G26" s="31">
        <v>140000</v>
      </c>
      <c r="H26" s="31">
        <v>140000</v>
      </c>
    </row>
    <row r="27" spans="1:8" ht="15.75">
      <c r="A27" s="36">
        <v>29</v>
      </c>
      <c r="B27" s="33" t="s">
        <v>77</v>
      </c>
      <c r="C27" s="21" t="s">
        <v>58</v>
      </c>
      <c r="D27" s="21" t="s">
        <v>22</v>
      </c>
      <c r="E27" s="21"/>
      <c r="F27" s="32">
        <f>F29+F34+F47+F56+F61+F66+F75+F80+F85+F71</f>
        <v>6522996</v>
      </c>
      <c r="G27" s="32">
        <f>G29+G34+G47+G56+G61+G66+G75+G80+G85+G71</f>
        <v>6348386</v>
      </c>
      <c r="H27" s="32">
        <f>H29+H34+H47+H56+H61+H66+H75+H80+H85+H71</f>
        <v>6270296</v>
      </c>
    </row>
    <row r="28" spans="1:8" ht="15.75">
      <c r="A28" s="36">
        <v>30</v>
      </c>
      <c r="B28" s="33" t="s">
        <v>78</v>
      </c>
      <c r="C28" s="21" t="s">
        <v>59</v>
      </c>
      <c r="D28" s="21" t="s">
        <v>22</v>
      </c>
      <c r="E28" s="21"/>
      <c r="F28" s="32">
        <f>F27</f>
        <v>6522996</v>
      </c>
      <c r="G28" s="32">
        <f>G27</f>
        <v>6348386</v>
      </c>
      <c r="H28" s="32">
        <f>H27</f>
        <v>6270296</v>
      </c>
    </row>
    <row r="29" spans="1:8" ht="31.5">
      <c r="A29" s="36">
        <v>31</v>
      </c>
      <c r="B29" s="33" t="s">
        <v>79</v>
      </c>
      <c r="C29" s="21" t="s">
        <v>57</v>
      </c>
      <c r="D29" s="21" t="s">
        <v>22</v>
      </c>
      <c r="E29" s="21"/>
      <c r="F29" s="32">
        <f aca="true" t="shared" si="3" ref="F29:G32">F30</f>
        <v>729153.33</v>
      </c>
      <c r="G29" s="32">
        <f t="shared" si="3"/>
        <v>729153.33</v>
      </c>
      <c r="H29" s="32">
        <f>H30</f>
        <v>729153.33</v>
      </c>
    </row>
    <row r="30" spans="1:8" ht="47.25">
      <c r="A30" s="36">
        <v>32</v>
      </c>
      <c r="B30" s="33" t="s">
        <v>73</v>
      </c>
      <c r="C30" s="21" t="s">
        <v>57</v>
      </c>
      <c r="D30" s="21" t="s">
        <v>26</v>
      </c>
      <c r="E30" s="21"/>
      <c r="F30" s="32">
        <f t="shared" si="3"/>
        <v>729153.33</v>
      </c>
      <c r="G30" s="32">
        <f t="shared" si="3"/>
        <v>729153.33</v>
      </c>
      <c r="H30" s="32">
        <f>H31</f>
        <v>729153.33</v>
      </c>
    </row>
    <row r="31" spans="1:8" ht="15.75">
      <c r="A31" s="36">
        <v>33</v>
      </c>
      <c r="B31" s="33" t="s">
        <v>74</v>
      </c>
      <c r="C31" s="21" t="s">
        <v>57</v>
      </c>
      <c r="D31" s="21" t="s">
        <v>28</v>
      </c>
      <c r="E31" s="21"/>
      <c r="F31" s="32">
        <f t="shared" si="3"/>
        <v>729153.33</v>
      </c>
      <c r="G31" s="32">
        <f t="shared" si="3"/>
        <v>729153.33</v>
      </c>
      <c r="H31" s="32">
        <f>H32</f>
        <v>729153.33</v>
      </c>
    </row>
    <row r="32" spans="1:8" ht="15.75">
      <c r="A32" s="36">
        <v>34</v>
      </c>
      <c r="B32" s="33" t="s">
        <v>56</v>
      </c>
      <c r="C32" s="21" t="s">
        <v>57</v>
      </c>
      <c r="D32" s="21" t="s">
        <v>28</v>
      </c>
      <c r="E32" s="21" t="s">
        <v>33</v>
      </c>
      <c r="F32" s="32">
        <f t="shared" si="3"/>
        <v>729153.33</v>
      </c>
      <c r="G32" s="32">
        <f t="shared" si="3"/>
        <v>729153.33</v>
      </c>
      <c r="H32" s="32">
        <f>H33</f>
        <v>729153.33</v>
      </c>
    </row>
    <row r="33" spans="1:8" ht="31.5">
      <c r="A33" s="36">
        <v>35</v>
      </c>
      <c r="B33" s="33" t="s">
        <v>75</v>
      </c>
      <c r="C33" s="21" t="s">
        <v>57</v>
      </c>
      <c r="D33" s="21" t="s">
        <v>28</v>
      </c>
      <c r="E33" s="21" t="s">
        <v>39</v>
      </c>
      <c r="F33" s="32">
        <v>729153.33</v>
      </c>
      <c r="G33" s="32">
        <v>729153.33</v>
      </c>
      <c r="H33" s="32">
        <v>729153.33</v>
      </c>
    </row>
    <row r="34" spans="1:8" ht="32.25" customHeight="1">
      <c r="A34" s="36">
        <v>36</v>
      </c>
      <c r="B34" s="33" t="s">
        <v>79</v>
      </c>
      <c r="C34" s="21" t="s">
        <v>57</v>
      </c>
      <c r="D34" s="21" t="s">
        <v>22</v>
      </c>
      <c r="E34" s="21"/>
      <c r="F34" s="32">
        <f>F35+F39+F43</f>
        <v>2485651.67</v>
      </c>
      <c r="G34" s="32">
        <f>G35+G39+G43</f>
        <v>2307551.67</v>
      </c>
      <c r="H34" s="32">
        <f>H35+H39+H43</f>
        <v>2319151.67</v>
      </c>
    </row>
    <row r="35" spans="1:8" ht="47.25" customHeight="1">
      <c r="A35" s="36">
        <v>37</v>
      </c>
      <c r="B35" s="33" t="s">
        <v>73</v>
      </c>
      <c r="C35" s="21" t="s">
        <v>57</v>
      </c>
      <c r="D35" s="21" t="s">
        <v>26</v>
      </c>
      <c r="E35" s="21"/>
      <c r="F35" s="32">
        <f aca="true" t="shared" si="4" ref="F35:G37">F36</f>
        <v>1871748.57</v>
      </c>
      <c r="G35" s="32">
        <f t="shared" si="4"/>
        <v>1871748.57</v>
      </c>
      <c r="H35" s="32">
        <f>H36</f>
        <v>1871748.57</v>
      </c>
    </row>
    <row r="36" spans="1:8" ht="15.75">
      <c r="A36" s="36">
        <v>38</v>
      </c>
      <c r="B36" s="33" t="s">
        <v>74</v>
      </c>
      <c r="C36" s="21" t="s">
        <v>57</v>
      </c>
      <c r="D36" s="21" t="s">
        <v>28</v>
      </c>
      <c r="E36" s="21"/>
      <c r="F36" s="32">
        <f t="shared" si="4"/>
        <v>1871748.57</v>
      </c>
      <c r="G36" s="32">
        <f t="shared" si="4"/>
        <v>1871748.57</v>
      </c>
      <c r="H36" s="32">
        <f>H37</f>
        <v>1871748.57</v>
      </c>
    </row>
    <row r="37" spans="1:8" ht="15.75">
      <c r="A37" s="36">
        <v>39</v>
      </c>
      <c r="B37" s="33" t="s">
        <v>56</v>
      </c>
      <c r="C37" s="21" t="s">
        <v>57</v>
      </c>
      <c r="D37" s="21" t="s">
        <v>28</v>
      </c>
      <c r="E37" s="21" t="s">
        <v>33</v>
      </c>
      <c r="F37" s="32">
        <f t="shared" si="4"/>
        <v>1871748.57</v>
      </c>
      <c r="G37" s="32">
        <f t="shared" si="4"/>
        <v>1871748.57</v>
      </c>
      <c r="H37" s="32">
        <f>H38</f>
        <v>1871748.57</v>
      </c>
    </row>
    <row r="38" spans="1:8" ht="47.25">
      <c r="A38" s="36">
        <v>40</v>
      </c>
      <c r="B38" s="52" t="s">
        <v>92</v>
      </c>
      <c r="C38" s="21" t="s">
        <v>57</v>
      </c>
      <c r="D38" s="21" t="s">
        <v>28</v>
      </c>
      <c r="E38" s="21" t="s">
        <v>40</v>
      </c>
      <c r="F38" s="53">
        <v>1871748.57</v>
      </c>
      <c r="G38" s="53">
        <f>F38</f>
        <v>1871748.57</v>
      </c>
      <c r="H38" s="53">
        <f>G38</f>
        <v>1871748.57</v>
      </c>
    </row>
    <row r="39" spans="1:8" ht="18" customHeight="1">
      <c r="A39" s="36">
        <v>41</v>
      </c>
      <c r="B39" s="33" t="s">
        <v>76</v>
      </c>
      <c r="C39" s="21" t="s">
        <v>57</v>
      </c>
      <c r="D39" s="21" t="s">
        <v>24</v>
      </c>
      <c r="E39" s="21"/>
      <c r="F39" s="32">
        <f aca="true" t="shared" si="5" ref="F39:G41">F40</f>
        <v>603903.1</v>
      </c>
      <c r="G39" s="32">
        <f t="shared" si="5"/>
        <v>425803.1</v>
      </c>
      <c r="H39" s="32">
        <f>H40</f>
        <v>437403.1</v>
      </c>
    </row>
    <row r="40" spans="1:8" ht="30.75" customHeight="1">
      <c r="A40" s="36">
        <v>42</v>
      </c>
      <c r="B40" s="33" t="s">
        <v>72</v>
      </c>
      <c r="C40" s="21" t="s">
        <v>57</v>
      </c>
      <c r="D40" s="21" t="s">
        <v>25</v>
      </c>
      <c r="E40" s="21"/>
      <c r="F40" s="32">
        <f t="shared" si="5"/>
        <v>603903.1</v>
      </c>
      <c r="G40" s="32">
        <f t="shared" si="5"/>
        <v>425803.1</v>
      </c>
      <c r="H40" s="32">
        <f>H41</f>
        <v>437403.1</v>
      </c>
    </row>
    <row r="41" spans="1:8" ht="15.75">
      <c r="A41" s="36">
        <v>43</v>
      </c>
      <c r="B41" s="33" t="s">
        <v>56</v>
      </c>
      <c r="C41" s="21" t="s">
        <v>57</v>
      </c>
      <c r="D41" s="21" t="s">
        <v>25</v>
      </c>
      <c r="E41" s="21" t="s">
        <v>33</v>
      </c>
      <c r="F41" s="32">
        <f t="shared" si="5"/>
        <v>603903.1</v>
      </c>
      <c r="G41" s="32">
        <f t="shared" si="5"/>
        <v>425803.1</v>
      </c>
      <c r="H41" s="32">
        <f>H42</f>
        <v>437403.1</v>
      </c>
    </row>
    <row r="42" spans="1:8" ht="47.25">
      <c r="A42" s="36">
        <v>44</v>
      </c>
      <c r="B42" s="52" t="s">
        <v>92</v>
      </c>
      <c r="C42" s="21" t="s">
        <v>57</v>
      </c>
      <c r="D42" s="21" t="s">
        <v>25</v>
      </c>
      <c r="E42" s="21" t="s">
        <v>40</v>
      </c>
      <c r="F42" s="39">
        <v>603903.1</v>
      </c>
      <c r="G42" s="39">
        <v>425803.1</v>
      </c>
      <c r="H42" s="39">
        <v>437403.1</v>
      </c>
    </row>
    <row r="43" spans="1:8" ht="15.75">
      <c r="A43" s="36">
        <v>45</v>
      </c>
      <c r="B43" s="33" t="s">
        <v>11</v>
      </c>
      <c r="C43" s="21" t="s">
        <v>57</v>
      </c>
      <c r="D43" s="21" t="s">
        <v>27</v>
      </c>
      <c r="E43" s="21"/>
      <c r="F43" s="32">
        <f aca="true" t="shared" si="6" ref="F43:G45">F44</f>
        <v>10000</v>
      </c>
      <c r="G43" s="32">
        <f t="shared" si="6"/>
        <v>10000</v>
      </c>
      <c r="H43" s="32">
        <f>H44</f>
        <v>10000</v>
      </c>
    </row>
    <row r="44" spans="1:8" ht="15.75">
      <c r="A44" s="36">
        <v>46</v>
      </c>
      <c r="B44" s="33" t="s">
        <v>80</v>
      </c>
      <c r="C44" s="21" t="s">
        <v>57</v>
      </c>
      <c r="D44" s="21" t="s">
        <v>81</v>
      </c>
      <c r="E44" s="21"/>
      <c r="F44" s="32">
        <f t="shared" si="6"/>
        <v>10000</v>
      </c>
      <c r="G44" s="32">
        <f t="shared" si="6"/>
        <v>10000</v>
      </c>
      <c r="H44" s="32">
        <f>H45</f>
        <v>10000</v>
      </c>
    </row>
    <row r="45" spans="1:8" ht="15.75">
      <c r="A45" s="36">
        <v>47</v>
      </c>
      <c r="B45" s="33" t="s">
        <v>56</v>
      </c>
      <c r="C45" s="21" t="s">
        <v>57</v>
      </c>
      <c r="D45" s="21" t="s">
        <v>81</v>
      </c>
      <c r="E45" s="21" t="s">
        <v>33</v>
      </c>
      <c r="F45" s="32">
        <f t="shared" si="6"/>
        <v>10000</v>
      </c>
      <c r="G45" s="32">
        <f t="shared" si="6"/>
        <v>10000</v>
      </c>
      <c r="H45" s="32">
        <f>H46</f>
        <v>10000</v>
      </c>
    </row>
    <row r="46" spans="1:8" ht="47.25">
      <c r="A46" s="36">
        <v>48</v>
      </c>
      <c r="B46" s="52" t="s">
        <v>92</v>
      </c>
      <c r="C46" s="21" t="s">
        <v>57</v>
      </c>
      <c r="D46" s="21" t="s">
        <v>81</v>
      </c>
      <c r="E46" s="21" t="s">
        <v>40</v>
      </c>
      <c r="F46" s="32">
        <v>10000</v>
      </c>
      <c r="G46" s="32">
        <v>10000</v>
      </c>
      <c r="H46" s="32">
        <v>10000</v>
      </c>
    </row>
    <row r="47" spans="1:8" ht="47.25">
      <c r="A47" s="36">
        <v>49</v>
      </c>
      <c r="B47" s="33" t="s">
        <v>82</v>
      </c>
      <c r="C47" s="21" t="s">
        <v>69</v>
      </c>
      <c r="D47" s="21"/>
      <c r="E47" s="21"/>
      <c r="F47" s="31">
        <f>F48+F52</f>
        <v>86200</v>
      </c>
      <c r="G47" s="31">
        <f>G48+G52</f>
        <v>89690</v>
      </c>
      <c r="H47" s="31">
        <f>H48+H52</f>
        <v>0</v>
      </c>
    </row>
    <row r="48" spans="1:8" ht="47.25">
      <c r="A48" s="36">
        <v>50</v>
      </c>
      <c r="B48" s="33" t="s">
        <v>73</v>
      </c>
      <c r="C48" s="21" t="s">
        <v>69</v>
      </c>
      <c r="D48" s="21" t="s">
        <v>26</v>
      </c>
      <c r="E48" s="21"/>
      <c r="F48" s="32">
        <f aca="true" t="shared" si="7" ref="F48:G50">F49</f>
        <v>83718.08</v>
      </c>
      <c r="G48" s="32">
        <f t="shared" si="7"/>
        <v>83718.08</v>
      </c>
      <c r="H48" s="32">
        <f>H49</f>
        <v>0</v>
      </c>
    </row>
    <row r="49" spans="1:8" ht="15.75">
      <c r="A49" s="36">
        <v>51</v>
      </c>
      <c r="B49" s="33" t="s">
        <v>74</v>
      </c>
      <c r="C49" s="21" t="s">
        <v>69</v>
      </c>
      <c r="D49" s="25">
        <v>120</v>
      </c>
      <c r="E49" s="21"/>
      <c r="F49" s="49">
        <f t="shared" si="7"/>
        <v>83718.08</v>
      </c>
      <c r="G49" s="49">
        <f t="shared" si="7"/>
        <v>83718.08</v>
      </c>
      <c r="H49" s="49">
        <f>H50</f>
        <v>0</v>
      </c>
    </row>
    <row r="50" spans="1:8" ht="15.75">
      <c r="A50" s="36">
        <v>52</v>
      </c>
      <c r="B50" s="33" t="s">
        <v>19</v>
      </c>
      <c r="C50" s="21" t="s">
        <v>69</v>
      </c>
      <c r="D50" s="25">
        <v>120</v>
      </c>
      <c r="E50" s="21" t="s">
        <v>41</v>
      </c>
      <c r="F50" s="49">
        <f t="shared" si="7"/>
        <v>83718.08</v>
      </c>
      <c r="G50" s="49">
        <f t="shared" si="7"/>
        <v>83718.08</v>
      </c>
      <c r="H50" s="49">
        <f>H51</f>
        <v>0</v>
      </c>
    </row>
    <row r="51" spans="1:8" ht="15.75">
      <c r="A51" s="36">
        <v>53</v>
      </c>
      <c r="B51" s="33" t="s">
        <v>20</v>
      </c>
      <c r="C51" s="21" t="s">
        <v>69</v>
      </c>
      <c r="D51" s="25">
        <v>120</v>
      </c>
      <c r="E51" s="21" t="s">
        <v>43</v>
      </c>
      <c r="F51" s="39">
        <v>83718.08</v>
      </c>
      <c r="G51" s="39">
        <f>F51</f>
        <v>83718.08</v>
      </c>
      <c r="H51" s="49">
        <v>0</v>
      </c>
    </row>
    <row r="52" spans="1:8" ht="18" customHeight="1">
      <c r="A52" s="36">
        <v>54</v>
      </c>
      <c r="B52" s="33" t="s">
        <v>46</v>
      </c>
      <c r="C52" s="21" t="s">
        <v>69</v>
      </c>
      <c r="D52" s="21" t="s">
        <v>24</v>
      </c>
      <c r="E52" s="21"/>
      <c r="F52" s="49">
        <f aca="true" t="shared" si="8" ref="F52:G54">F53</f>
        <v>2481.92</v>
      </c>
      <c r="G52" s="49">
        <f t="shared" si="8"/>
        <v>5971.92</v>
      </c>
      <c r="H52" s="49">
        <f>H53</f>
        <v>0</v>
      </c>
    </row>
    <row r="53" spans="1:8" ht="19.5" customHeight="1">
      <c r="A53" s="36">
        <v>55</v>
      </c>
      <c r="B53" s="33" t="s">
        <v>72</v>
      </c>
      <c r="C53" s="21" t="s">
        <v>69</v>
      </c>
      <c r="D53" s="21" t="s">
        <v>25</v>
      </c>
      <c r="E53" s="21"/>
      <c r="F53" s="49">
        <f t="shared" si="8"/>
        <v>2481.92</v>
      </c>
      <c r="G53" s="49">
        <f t="shared" si="8"/>
        <v>5971.92</v>
      </c>
      <c r="H53" s="49">
        <f>H54</f>
        <v>0</v>
      </c>
    </row>
    <row r="54" spans="1:8" ht="15.75">
      <c r="A54" s="36">
        <v>56</v>
      </c>
      <c r="B54" s="33" t="s">
        <v>19</v>
      </c>
      <c r="C54" s="21" t="s">
        <v>69</v>
      </c>
      <c r="D54" s="21" t="s">
        <v>25</v>
      </c>
      <c r="E54" s="21" t="s">
        <v>41</v>
      </c>
      <c r="F54" s="49">
        <f t="shared" si="8"/>
        <v>2481.92</v>
      </c>
      <c r="G54" s="49">
        <f t="shared" si="8"/>
        <v>5971.92</v>
      </c>
      <c r="H54" s="49">
        <f>H55</f>
        <v>0</v>
      </c>
    </row>
    <row r="55" spans="1:8" ht="15.75">
      <c r="A55" s="36">
        <v>57</v>
      </c>
      <c r="B55" s="33" t="s">
        <v>20</v>
      </c>
      <c r="C55" s="21" t="s">
        <v>69</v>
      </c>
      <c r="D55" s="21" t="s">
        <v>25</v>
      </c>
      <c r="E55" s="21" t="s">
        <v>43</v>
      </c>
      <c r="F55" s="49">
        <v>2481.92</v>
      </c>
      <c r="G55" s="39">
        <v>5971.92</v>
      </c>
      <c r="H55" s="49">
        <v>0</v>
      </c>
    </row>
    <row r="56" spans="1:8" ht="47.25">
      <c r="A56" s="36">
        <v>58</v>
      </c>
      <c r="B56" s="33" t="s">
        <v>83</v>
      </c>
      <c r="C56" s="21" t="s">
        <v>68</v>
      </c>
      <c r="D56" s="21"/>
      <c r="E56" s="21"/>
      <c r="F56" s="49">
        <f aca="true" t="shared" si="9" ref="F56:G59">F57</f>
        <v>3800</v>
      </c>
      <c r="G56" s="49">
        <f t="shared" si="9"/>
        <v>3800</v>
      </c>
      <c r="H56" s="49">
        <f>H57</f>
        <v>3800</v>
      </c>
    </row>
    <row r="57" spans="1:8" ht="19.5" customHeight="1">
      <c r="A57" s="36">
        <v>59</v>
      </c>
      <c r="B57" s="33" t="s">
        <v>76</v>
      </c>
      <c r="C57" s="22" t="s">
        <v>68</v>
      </c>
      <c r="D57" s="25">
        <v>200</v>
      </c>
      <c r="E57" s="26"/>
      <c r="F57" s="49">
        <f t="shared" si="9"/>
        <v>3800</v>
      </c>
      <c r="G57" s="49">
        <f t="shared" si="9"/>
        <v>3800</v>
      </c>
      <c r="H57" s="49">
        <f>H58</f>
        <v>3800</v>
      </c>
    </row>
    <row r="58" spans="1:8" ht="35.25" customHeight="1">
      <c r="A58" s="36">
        <v>60</v>
      </c>
      <c r="B58" s="33" t="s">
        <v>72</v>
      </c>
      <c r="C58" s="22" t="s">
        <v>68</v>
      </c>
      <c r="D58" s="25">
        <v>240</v>
      </c>
      <c r="E58" s="26"/>
      <c r="F58" s="50">
        <f t="shared" si="9"/>
        <v>3800</v>
      </c>
      <c r="G58" s="50">
        <f t="shared" si="9"/>
        <v>3800</v>
      </c>
      <c r="H58" s="50">
        <f>H59</f>
        <v>3800</v>
      </c>
    </row>
    <row r="59" spans="1:8" ht="15.75">
      <c r="A59" s="36">
        <v>61</v>
      </c>
      <c r="B59" s="33" t="s">
        <v>61</v>
      </c>
      <c r="C59" s="22" t="s">
        <v>68</v>
      </c>
      <c r="D59" s="27">
        <v>240</v>
      </c>
      <c r="E59" s="28" t="s">
        <v>33</v>
      </c>
      <c r="F59" s="51">
        <f t="shared" si="9"/>
        <v>3800</v>
      </c>
      <c r="G59" s="51">
        <f t="shared" si="9"/>
        <v>3800</v>
      </c>
      <c r="H59" s="51">
        <f>H60</f>
        <v>3800</v>
      </c>
    </row>
    <row r="60" spans="1:8" ht="15.75">
      <c r="A60" s="36">
        <v>62</v>
      </c>
      <c r="B60" s="33" t="s">
        <v>15</v>
      </c>
      <c r="C60" s="22" t="s">
        <v>68</v>
      </c>
      <c r="D60" s="27">
        <v>240</v>
      </c>
      <c r="E60" s="28" t="s">
        <v>34</v>
      </c>
      <c r="F60" s="51">
        <v>3800</v>
      </c>
      <c r="G60" s="51">
        <v>3800</v>
      </c>
      <c r="H60" s="51">
        <v>3800</v>
      </c>
    </row>
    <row r="61" spans="1:8" ht="31.5">
      <c r="A61" s="36">
        <v>63</v>
      </c>
      <c r="B61" s="33" t="s">
        <v>110</v>
      </c>
      <c r="C61" s="21" t="s">
        <v>67</v>
      </c>
      <c r="D61" s="21"/>
      <c r="E61" s="21"/>
      <c r="F61" s="49">
        <f aca="true" t="shared" si="10" ref="F61:G64">F62</f>
        <v>10000</v>
      </c>
      <c r="G61" s="49">
        <f t="shared" si="10"/>
        <v>10000</v>
      </c>
      <c r="H61" s="49">
        <f>H62</f>
        <v>10000</v>
      </c>
    </row>
    <row r="62" spans="1:8" ht="15.75">
      <c r="A62" s="36">
        <v>64</v>
      </c>
      <c r="B62" s="33" t="s">
        <v>11</v>
      </c>
      <c r="C62" s="21" t="s">
        <v>67</v>
      </c>
      <c r="D62" s="21" t="s">
        <v>27</v>
      </c>
      <c r="E62" s="21"/>
      <c r="F62" s="49">
        <f t="shared" si="10"/>
        <v>10000</v>
      </c>
      <c r="G62" s="49">
        <f t="shared" si="10"/>
        <v>10000</v>
      </c>
      <c r="H62" s="49">
        <f>H63</f>
        <v>10000</v>
      </c>
    </row>
    <row r="63" spans="1:8" ht="24" customHeight="1">
      <c r="A63" s="36">
        <v>65</v>
      </c>
      <c r="B63" s="33" t="s">
        <v>109</v>
      </c>
      <c r="C63" s="21" t="s">
        <v>67</v>
      </c>
      <c r="D63" s="21" t="s">
        <v>30</v>
      </c>
      <c r="E63" s="21"/>
      <c r="F63" s="49">
        <f t="shared" si="10"/>
        <v>10000</v>
      </c>
      <c r="G63" s="49">
        <f t="shared" si="10"/>
        <v>10000</v>
      </c>
      <c r="H63" s="49">
        <f>H64</f>
        <v>10000</v>
      </c>
    </row>
    <row r="64" spans="1:8" ht="15.75">
      <c r="A64" s="36">
        <v>66</v>
      </c>
      <c r="B64" s="33" t="s">
        <v>56</v>
      </c>
      <c r="C64" s="21" t="s">
        <v>67</v>
      </c>
      <c r="D64" s="21" t="s">
        <v>30</v>
      </c>
      <c r="E64" s="21" t="s">
        <v>33</v>
      </c>
      <c r="F64" s="49">
        <f t="shared" si="10"/>
        <v>10000</v>
      </c>
      <c r="G64" s="49">
        <f t="shared" si="10"/>
        <v>10000</v>
      </c>
      <c r="H64" s="49">
        <f>H65</f>
        <v>10000</v>
      </c>
    </row>
    <row r="65" spans="1:8" ht="17.25" customHeight="1">
      <c r="A65" s="36">
        <v>67</v>
      </c>
      <c r="B65" s="33" t="s">
        <v>93</v>
      </c>
      <c r="C65" s="21" t="s">
        <v>67</v>
      </c>
      <c r="D65" s="21" t="s">
        <v>30</v>
      </c>
      <c r="E65" s="21" t="s">
        <v>42</v>
      </c>
      <c r="F65" s="49">
        <v>10000</v>
      </c>
      <c r="G65" s="49">
        <v>10000</v>
      </c>
      <c r="H65" s="49">
        <v>10000</v>
      </c>
    </row>
    <row r="66" spans="1:8" ht="31.5">
      <c r="A66" s="36">
        <v>68</v>
      </c>
      <c r="B66" s="33" t="s">
        <v>111</v>
      </c>
      <c r="C66" s="21" t="s">
        <v>66</v>
      </c>
      <c r="D66" s="21"/>
      <c r="E66" s="21"/>
      <c r="F66" s="49">
        <f aca="true" t="shared" si="11" ref="F66:G69">F67</f>
        <v>399121.33</v>
      </c>
      <c r="G66" s="49">
        <f t="shared" si="11"/>
        <v>399121.33</v>
      </c>
      <c r="H66" s="49">
        <f>H67</f>
        <v>399121.33</v>
      </c>
    </row>
    <row r="67" spans="1:8" ht="47.25">
      <c r="A67" s="36">
        <v>69</v>
      </c>
      <c r="B67" s="33" t="s">
        <v>73</v>
      </c>
      <c r="C67" s="21" t="s">
        <v>66</v>
      </c>
      <c r="D67" s="21" t="s">
        <v>26</v>
      </c>
      <c r="E67" s="21"/>
      <c r="F67" s="49">
        <f t="shared" si="11"/>
        <v>399121.33</v>
      </c>
      <c r="G67" s="49">
        <f t="shared" si="11"/>
        <v>399121.33</v>
      </c>
      <c r="H67" s="49">
        <f>H68</f>
        <v>399121.33</v>
      </c>
    </row>
    <row r="68" spans="1:8" ht="15.75">
      <c r="A68" s="36">
        <v>70</v>
      </c>
      <c r="B68" s="33" t="s">
        <v>60</v>
      </c>
      <c r="C68" s="21" t="s">
        <v>66</v>
      </c>
      <c r="D68" s="25">
        <v>110</v>
      </c>
      <c r="E68" s="21"/>
      <c r="F68" s="49">
        <f t="shared" si="11"/>
        <v>399121.33</v>
      </c>
      <c r="G68" s="49">
        <f t="shared" si="11"/>
        <v>399121.33</v>
      </c>
      <c r="H68" s="49">
        <f>H69</f>
        <v>399121.33</v>
      </c>
    </row>
    <row r="69" spans="1:8" ht="15.75">
      <c r="A69" s="36">
        <v>71</v>
      </c>
      <c r="B69" s="33" t="s">
        <v>61</v>
      </c>
      <c r="C69" s="21" t="s">
        <v>66</v>
      </c>
      <c r="D69" s="25">
        <v>110</v>
      </c>
      <c r="E69" s="21" t="s">
        <v>33</v>
      </c>
      <c r="F69" s="49">
        <f t="shared" si="11"/>
        <v>399121.33</v>
      </c>
      <c r="G69" s="49">
        <f t="shared" si="11"/>
        <v>399121.33</v>
      </c>
      <c r="H69" s="49">
        <f>H70</f>
        <v>399121.33</v>
      </c>
    </row>
    <row r="70" spans="1:8" ht="15.75">
      <c r="A70" s="36">
        <v>72</v>
      </c>
      <c r="B70" s="33" t="s">
        <v>15</v>
      </c>
      <c r="C70" s="21" t="s">
        <v>66</v>
      </c>
      <c r="D70" s="25">
        <v>110</v>
      </c>
      <c r="E70" s="21" t="s">
        <v>34</v>
      </c>
      <c r="F70" s="39">
        <v>399121.33</v>
      </c>
      <c r="G70" s="39">
        <v>399121.33</v>
      </c>
      <c r="H70" s="39">
        <v>399121.33</v>
      </c>
    </row>
    <row r="71" spans="1:8" ht="31.5">
      <c r="A71" s="36">
        <v>73</v>
      </c>
      <c r="B71" s="33" t="s">
        <v>76</v>
      </c>
      <c r="C71" s="21" t="s">
        <v>66</v>
      </c>
      <c r="D71" s="25">
        <v>200</v>
      </c>
      <c r="E71" s="21"/>
      <c r="F71" s="24">
        <f aca="true" t="shared" si="12" ref="F71:H73">F72</f>
        <v>2698669.67</v>
      </c>
      <c r="G71" s="24">
        <f t="shared" si="12"/>
        <v>2698669.67</v>
      </c>
      <c r="H71" s="24">
        <f t="shared" si="12"/>
        <v>2698669.67</v>
      </c>
    </row>
    <row r="72" spans="1:8" ht="31.5">
      <c r="A72" s="36">
        <v>74</v>
      </c>
      <c r="B72" s="33" t="s">
        <v>72</v>
      </c>
      <c r="C72" s="21" t="s">
        <v>66</v>
      </c>
      <c r="D72" s="25">
        <v>240</v>
      </c>
      <c r="E72" s="21"/>
      <c r="F72" s="24">
        <f t="shared" si="12"/>
        <v>2698669.67</v>
      </c>
      <c r="G72" s="24">
        <f t="shared" si="12"/>
        <v>2698669.67</v>
      </c>
      <c r="H72" s="24">
        <f t="shared" si="12"/>
        <v>2698669.67</v>
      </c>
    </row>
    <row r="73" spans="1:8" ht="15.75">
      <c r="A73" s="36">
        <v>75</v>
      </c>
      <c r="B73" s="33" t="s">
        <v>61</v>
      </c>
      <c r="C73" s="21" t="s">
        <v>66</v>
      </c>
      <c r="D73" s="25">
        <v>240</v>
      </c>
      <c r="E73" s="20" t="s">
        <v>33</v>
      </c>
      <c r="F73" s="24">
        <f t="shared" si="12"/>
        <v>2698669.67</v>
      </c>
      <c r="G73" s="24">
        <f t="shared" si="12"/>
        <v>2698669.67</v>
      </c>
      <c r="H73" s="24">
        <f t="shared" si="12"/>
        <v>2698669.67</v>
      </c>
    </row>
    <row r="74" spans="1:8" ht="15.75">
      <c r="A74" s="36">
        <v>76</v>
      </c>
      <c r="B74" s="33" t="s">
        <v>15</v>
      </c>
      <c r="C74" s="20" t="s">
        <v>66</v>
      </c>
      <c r="D74" s="25">
        <v>240</v>
      </c>
      <c r="E74" s="20" t="s">
        <v>34</v>
      </c>
      <c r="F74" s="39">
        <v>2698669.67</v>
      </c>
      <c r="G74" s="39">
        <v>2698669.67</v>
      </c>
      <c r="H74" s="39">
        <v>2698669.67</v>
      </c>
    </row>
    <row r="75" spans="1:8" ht="48.75" customHeight="1">
      <c r="A75" s="36">
        <v>77</v>
      </c>
      <c r="B75" s="34" t="s">
        <v>84</v>
      </c>
      <c r="C75" s="21" t="s">
        <v>65</v>
      </c>
      <c r="D75" s="21"/>
      <c r="E75" s="26"/>
      <c r="F75" s="49">
        <f aca="true" t="shared" si="13" ref="F75:G78">F76</f>
        <v>27600</v>
      </c>
      <c r="G75" s="49">
        <f t="shared" si="13"/>
        <v>27600</v>
      </c>
      <c r="H75" s="49">
        <f>H76</f>
        <v>27600</v>
      </c>
    </row>
    <row r="76" spans="1:8" ht="47.25">
      <c r="A76" s="36">
        <v>78</v>
      </c>
      <c r="B76" s="33" t="s">
        <v>73</v>
      </c>
      <c r="C76" s="21" t="s">
        <v>65</v>
      </c>
      <c r="D76" s="21" t="s">
        <v>26</v>
      </c>
      <c r="E76" s="26"/>
      <c r="F76" s="49">
        <f>F77</f>
        <v>27600</v>
      </c>
      <c r="G76" s="49">
        <f>G77</f>
        <v>27600</v>
      </c>
      <c r="H76" s="49">
        <f>H77</f>
        <v>27600</v>
      </c>
    </row>
    <row r="77" spans="1:8" ht="15.75">
      <c r="A77" s="36">
        <v>79</v>
      </c>
      <c r="B77" s="33" t="s">
        <v>60</v>
      </c>
      <c r="C77" s="21" t="s">
        <v>65</v>
      </c>
      <c r="D77" s="25">
        <v>110</v>
      </c>
      <c r="E77" s="26"/>
      <c r="F77" s="49">
        <f t="shared" si="13"/>
        <v>27600</v>
      </c>
      <c r="G77" s="49">
        <f t="shared" si="13"/>
        <v>27600</v>
      </c>
      <c r="H77" s="49">
        <f>H78</f>
        <v>27600</v>
      </c>
    </row>
    <row r="78" spans="1:8" ht="15.75">
      <c r="A78" s="36">
        <v>80</v>
      </c>
      <c r="B78" s="33" t="s">
        <v>61</v>
      </c>
      <c r="C78" s="21" t="s">
        <v>65</v>
      </c>
      <c r="D78" s="25">
        <v>110</v>
      </c>
      <c r="E78" s="21" t="s">
        <v>33</v>
      </c>
      <c r="F78" s="49">
        <f t="shared" si="13"/>
        <v>27600</v>
      </c>
      <c r="G78" s="49">
        <f t="shared" si="13"/>
        <v>27600</v>
      </c>
      <c r="H78" s="49">
        <f>H79</f>
        <v>27600</v>
      </c>
    </row>
    <row r="79" spans="1:8" ht="15.75">
      <c r="A79" s="36">
        <v>81</v>
      </c>
      <c r="B79" s="33" t="s">
        <v>15</v>
      </c>
      <c r="C79" s="21" t="s">
        <v>65</v>
      </c>
      <c r="D79" s="25">
        <v>110</v>
      </c>
      <c r="E79" s="21" t="s">
        <v>34</v>
      </c>
      <c r="F79" s="49">
        <v>27600</v>
      </c>
      <c r="G79" s="49">
        <v>27600</v>
      </c>
      <c r="H79" s="49">
        <v>27600</v>
      </c>
    </row>
    <row r="80" spans="1:8" ht="37.5" customHeight="1">
      <c r="A80" s="36">
        <v>82</v>
      </c>
      <c r="B80" s="34" t="s">
        <v>85</v>
      </c>
      <c r="C80" s="21" t="s">
        <v>64</v>
      </c>
      <c r="D80" s="21"/>
      <c r="E80" s="26"/>
      <c r="F80" s="49">
        <f aca="true" t="shared" si="14" ref="F80:G83">F81</f>
        <v>55200</v>
      </c>
      <c r="G80" s="49">
        <f t="shared" si="14"/>
        <v>55200</v>
      </c>
      <c r="H80" s="49">
        <f>H81</f>
        <v>55200</v>
      </c>
    </row>
    <row r="81" spans="1:8" ht="47.25">
      <c r="A81" s="36">
        <v>83</v>
      </c>
      <c r="B81" s="33" t="s">
        <v>73</v>
      </c>
      <c r="C81" s="21" t="s">
        <v>64</v>
      </c>
      <c r="D81" s="21" t="s">
        <v>26</v>
      </c>
      <c r="E81" s="26"/>
      <c r="F81" s="49">
        <f t="shared" si="14"/>
        <v>55200</v>
      </c>
      <c r="G81" s="49">
        <f t="shared" si="14"/>
        <v>55200</v>
      </c>
      <c r="H81" s="49">
        <f>H82</f>
        <v>55200</v>
      </c>
    </row>
    <row r="82" spans="1:8" ht="15.75">
      <c r="A82" s="36">
        <v>84</v>
      </c>
      <c r="B82" s="33" t="s">
        <v>60</v>
      </c>
      <c r="C82" s="21" t="s">
        <v>64</v>
      </c>
      <c r="D82" s="25">
        <v>110</v>
      </c>
      <c r="E82" s="26"/>
      <c r="F82" s="49">
        <f t="shared" si="14"/>
        <v>55200</v>
      </c>
      <c r="G82" s="49">
        <f t="shared" si="14"/>
        <v>55200</v>
      </c>
      <c r="H82" s="49">
        <f>H83</f>
        <v>55200</v>
      </c>
    </row>
    <row r="83" spans="1:8" ht="15.75" customHeight="1">
      <c r="A83" s="36">
        <v>85</v>
      </c>
      <c r="B83" s="33" t="s">
        <v>61</v>
      </c>
      <c r="C83" s="21" t="s">
        <v>64</v>
      </c>
      <c r="D83" s="25">
        <v>110</v>
      </c>
      <c r="E83" s="21" t="s">
        <v>33</v>
      </c>
      <c r="F83" s="49">
        <f t="shared" si="14"/>
        <v>55200</v>
      </c>
      <c r="G83" s="49">
        <f t="shared" si="14"/>
        <v>55200</v>
      </c>
      <c r="H83" s="49">
        <f>H84</f>
        <v>55200</v>
      </c>
    </row>
    <row r="84" spans="1:8" ht="15.75">
      <c r="A84" s="36">
        <v>86</v>
      </c>
      <c r="B84" s="33" t="s">
        <v>15</v>
      </c>
      <c r="C84" s="21" t="s">
        <v>64</v>
      </c>
      <c r="D84" s="25">
        <v>110</v>
      </c>
      <c r="E84" s="21" t="s">
        <v>34</v>
      </c>
      <c r="F84" s="49">
        <v>55200</v>
      </c>
      <c r="G84" s="49">
        <v>55200</v>
      </c>
      <c r="H84" s="49">
        <v>55200</v>
      </c>
    </row>
    <row r="85" spans="1:8" ht="35.25" customHeight="1">
      <c r="A85" s="36">
        <v>87</v>
      </c>
      <c r="B85" s="34" t="s">
        <v>94</v>
      </c>
      <c r="C85" s="21" t="s">
        <v>63</v>
      </c>
      <c r="D85" s="29"/>
      <c r="E85" s="26"/>
      <c r="F85" s="49">
        <f aca="true" t="shared" si="15" ref="F85:G88">F86</f>
        <v>27600</v>
      </c>
      <c r="G85" s="49">
        <f t="shared" si="15"/>
        <v>27600</v>
      </c>
      <c r="H85" s="49">
        <f>H86</f>
        <v>27600</v>
      </c>
    </row>
    <row r="86" spans="1:8" ht="47.25">
      <c r="A86" s="36">
        <v>88</v>
      </c>
      <c r="B86" s="33" t="s">
        <v>73</v>
      </c>
      <c r="C86" s="21" t="s">
        <v>63</v>
      </c>
      <c r="D86" s="21" t="s">
        <v>26</v>
      </c>
      <c r="E86" s="26"/>
      <c r="F86" s="49">
        <f t="shared" si="15"/>
        <v>27600</v>
      </c>
      <c r="G86" s="49">
        <f t="shared" si="15"/>
        <v>27600</v>
      </c>
      <c r="H86" s="49">
        <f>H87</f>
        <v>27600</v>
      </c>
    </row>
    <row r="87" spans="1:8" ht="15.75">
      <c r="A87" s="36">
        <v>89</v>
      </c>
      <c r="B87" s="33" t="s">
        <v>60</v>
      </c>
      <c r="C87" s="21" t="s">
        <v>63</v>
      </c>
      <c r="D87" s="25">
        <v>110</v>
      </c>
      <c r="E87" s="26"/>
      <c r="F87" s="49">
        <f t="shared" si="15"/>
        <v>27600</v>
      </c>
      <c r="G87" s="49">
        <f t="shared" si="15"/>
        <v>27600</v>
      </c>
      <c r="H87" s="49">
        <f>H88</f>
        <v>27600</v>
      </c>
    </row>
    <row r="88" spans="1:8" ht="15.75">
      <c r="A88" s="36">
        <v>90</v>
      </c>
      <c r="B88" s="33" t="s">
        <v>61</v>
      </c>
      <c r="C88" s="21" t="s">
        <v>63</v>
      </c>
      <c r="D88" s="25">
        <v>110</v>
      </c>
      <c r="E88" s="21" t="s">
        <v>33</v>
      </c>
      <c r="F88" s="49">
        <f t="shared" si="15"/>
        <v>27600</v>
      </c>
      <c r="G88" s="49">
        <f t="shared" si="15"/>
        <v>27600</v>
      </c>
      <c r="H88" s="49">
        <f>H89</f>
        <v>27600</v>
      </c>
    </row>
    <row r="89" spans="1:8" ht="15.75">
      <c r="A89" s="36">
        <v>91</v>
      </c>
      <c r="B89" s="33" t="s">
        <v>15</v>
      </c>
      <c r="C89" s="21" t="s">
        <v>63</v>
      </c>
      <c r="D89" s="25">
        <v>110</v>
      </c>
      <c r="E89" s="21" t="s">
        <v>34</v>
      </c>
      <c r="F89" s="49">
        <v>27600</v>
      </c>
      <c r="G89" s="49">
        <v>27600</v>
      </c>
      <c r="H89" s="49">
        <v>27600</v>
      </c>
    </row>
    <row r="90" spans="1:8" ht="33" customHeight="1">
      <c r="A90" s="36">
        <v>92</v>
      </c>
      <c r="B90" s="33" t="s">
        <v>112</v>
      </c>
      <c r="C90" s="21" t="s">
        <v>62</v>
      </c>
      <c r="D90" s="21"/>
      <c r="E90" s="21"/>
      <c r="F90" s="49">
        <f aca="true" t="shared" si="16" ref="F90:G93">F91</f>
        <v>103900</v>
      </c>
      <c r="G90" s="49">
        <f t="shared" si="16"/>
        <v>110700</v>
      </c>
      <c r="H90" s="49">
        <f>H91</f>
        <v>125900</v>
      </c>
    </row>
    <row r="91" spans="1:8" ht="18" customHeight="1">
      <c r="A91" s="36">
        <v>93</v>
      </c>
      <c r="B91" s="33" t="s">
        <v>76</v>
      </c>
      <c r="C91" s="21" t="s">
        <v>62</v>
      </c>
      <c r="D91" s="21" t="s">
        <v>24</v>
      </c>
      <c r="E91" s="21"/>
      <c r="F91" s="49">
        <f t="shared" si="16"/>
        <v>103900</v>
      </c>
      <c r="G91" s="49">
        <f t="shared" si="16"/>
        <v>110700</v>
      </c>
      <c r="H91" s="49">
        <f>H92</f>
        <v>125900</v>
      </c>
    </row>
    <row r="92" spans="1:8" ht="18" customHeight="1">
      <c r="A92" s="36">
        <v>94</v>
      </c>
      <c r="B92" s="33" t="s">
        <v>72</v>
      </c>
      <c r="C92" s="21" t="s">
        <v>62</v>
      </c>
      <c r="D92" s="21" t="s">
        <v>25</v>
      </c>
      <c r="E92" s="21"/>
      <c r="F92" s="49">
        <f t="shared" si="16"/>
        <v>103900</v>
      </c>
      <c r="G92" s="49">
        <f t="shared" si="16"/>
        <v>110700</v>
      </c>
      <c r="H92" s="49">
        <f>H93</f>
        <v>125900</v>
      </c>
    </row>
    <row r="93" spans="1:8" ht="15.75">
      <c r="A93" s="36">
        <v>95</v>
      </c>
      <c r="B93" s="33" t="s">
        <v>13</v>
      </c>
      <c r="C93" s="21" t="s">
        <v>62</v>
      </c>
      <c r="D93" s="21" t="s">
        <v>25</v>
      </c>
      <c r="E93" s="21" t="s">
        <v>31</v>
      </c>
      <c r="F93" s="49">
        <f t="shared" si="16"/>
        <v>103900</v>
      </c>
      <c r="G93" s="49">
        <f t="shared" si="16"/>
        <v>110700</v>
      </c>
      <c r="H93" s="49">
        <f>H94</f>
        <v>125900</v>
      </c>
    </row>
    <row r="94" spans="1:8" ht="15.75">
      <c r="A94" s="36">
        <v>96</v>
      </c>
      <c r="B94" s="33" t="s">
        <v>16</v>
      </c>
      <c r="C94" s="21" t="s">
        <v>62</v>
      </c>
      <c r="D94" s="21" t="s">
        <v>25</v>
      </c>
      <c r="E94" s="21" t="s">
        <v>35</v>
      </c>
      <c r="F94" s="49">
        <v>103900</v>
      </c>
      <c r="G94" s="49">
        <v>110700</v>
      </c>
      <c r="H94" s="49">
        <v>125900</v>
      </c>
    </row>
    <row r="95" spans="1:8" ht="78.75">
      <c r="A95" s="37">
        <v>102</v>
      </c>
      <c r="B95" s="35" t="s">
        <v>113</v>
      </c>
      <c r="C95" s="21" t="s">
        <v>117</v>
      </c>
      <c r="D95" s="21"/>
      <c r="E95" s="21"/>
      <c r="F95" s="49">
        <v>48480</v>
      </c>
      <c r="G95" s="49">
        <v>48480</v>
      </c>
      <c r="H95" s="49">
        <v>48480</v>
      </c>
    </row>
    <row r="96" spans="1:8" ht="15.75">
      <c r="A96" s="37">
        <v>103</v>
      </c>
      <c r="B96" s="33" t="s">
        <v>10</v>
      </c>
      <c r="C96" s="21" t="s">
        <v>117</v>
      </c>
      <c r="D96" s="21" t="s">
        <v>23</v>
      </c>
      <c r="E96" s="21"/>
      <c r="F96" s="49">
        <v>48480</v>
      </c>
      <c r="G96" s="49">
        <v>48480</v>
      </c>
      <c r="H96" s="49">
        <v>48480</v>
      </c>
    </row>
    <row r="97" spans="1:8" ht="15.75">
      <c r="A97" s="37">
        <v>104</v>
      </c>
      <c r="B97" s="33" t="s">
        <v>12</v>
      </c>
      <c r="C97" s="21" t="s">
        <v>117</v>
      </c>
      <c r="D97" s="21" t="s">
        <v>29</v>
      </c>
      <c r="E97" s="21"/>
      <c r="F97" s="49">
        <v>48480</v>
      </c>
      <c r="G97" s="49">
        <v>48480</v>
      </c>
      <c r="H97" s="49">
        <v>48480</v>
      </c>
    </row>
    <row r="98" spans="1:8" ht="15.75">
      <c r="A98" s="37">
        <v>105</v>
      </c>
      <c r="B98" s="55" t="s">
        <v>105</v>
      </c>
      <c r="C98" s="21" t="s">
        <v>117</v>
      </c>
      <c r="D98" s="21" t="s">
        <v>29</v>
      </c>
      <c r="E98" s="21" t="s">
        <v>103</v>
      </c>
      <c r="F98" s="49">
        <v>48480</v>
      </c>
      <c r="G98" s="49">
        <v>48480</v>
      </c>
      <c r="H98" s="49">
        <v>48480</v>
      </c>
    </row>
    <row r="99" spans="1:8" ht="15.75">
      <c r="A99" s="37">
        <v>106</v>
      </c>
      <c r="B99" s="33" t="s">
        <v>99</v>
      </c>
      <c r="C99" s="21" t="s">
        <v>117</v>
      </c>
      <c r="D99" s="21" t="s">
        <v>23</v>
      </c>
      <c r="E99" s="21" t="s">
        <v>101</v>
      </c>
      <c r="F99" s="49">
        <v>48480</v>
      </c>
      <c r="G99" s="49">
        <v>48480</v>
      </c>
      <c r="H99" s="49">
        <v>48480</v>
      </c>
    </row>
    <row r="100" spans="1:8" ht="63">
      <c r="A100" s="37">
        <v>107</v>
      </c>
      <c r="B100" s="35" t="s">
        <v>114</v>
      </c>
      <c r="C100" s="22" t="s">
        <v>104</v>
      </c>
      <c r="D100" s="21"/>
      <c r="E100" s="21"/>
      <c r="F100" s="49">
        <v>1460800</v>
      </c>
      <c r="G100" s="49">
        <v>1460800</v>
      </c>
      <c r="H100" s="49">
        <v>1460800</v>
      </c>
    </row>
    <row r="101" spans="1:8" ht="18.75" customHeight="1">
      <c r="A101" s="37">
        <v>108</v>
      </c>
      <c r="B101" s="33" t="s">
        <v>10</v>
      </c>
      <c r="C101" s="22" t="s">
        <v>104</v>
      </c>
      <c r="D101" s="21" t="s">
        <v>23</v>
      </c>
      <c r="E101" s="21"/>
      <c r="F101" s="49">
        <v>1460800</v>
      </c>
      <c r="G101" s="49">
        <v>1460800</v>
      </c>
      <c r="H101" s="49">
        <v>1460800</v>
      </c>
    </row>
    <row r="102" spans="1:8" ht="22.5" customHeight="1">
      <c r="A102" s="37">
        <v>109</v>
      </c>
      <c r="B102" s="33" t="s">
        <v>12</v>
      </c>
      <c r="C102" s="22" t="s">
        <v>104</v>
      </c>
      <c r="D102" s="21" t="s">
        <v>29</v>
      </c>
      <c r="E102" s="21"/>
      <c r="F102" s="49">
        <v>1460800</v>
      </c>
      <c r="G102" s="49">
        <v>1460800</v>
      </c>
      <c r="H102" s="49">
        <v>1460800</v>
      </c>
    </row>
    <row r="103" spans="1:8" ht="20.25" customHeight="1">
      <c r="A103" s="37">
        <v>109</v>
      </c>
      <c r="B103" s="41" t="s">
        <v>116</v>
      </c>
      <c r="C103" s="22" t="s">
        <v>104</v>
      </c>
      <c r="D103" s="21" t="s">
        <v>29</v>
      </c>
      <c r="E103" s="21" t="s">
        <v>102</v>
      </c>
      <c r="F103" s="49">
        <v>1460800</v>
      </c>
      <c r="G103" s="49">
        <v>1460800</v>
      </c>
      <c r="H103" s="49">
        <v>1460800</v>
      </c>
    </row>
    <row r="104" spans="1:8" ht="15.75">
      <c r="A104" s="37">
        <v>110</v>
      </c>
      <c r="B104" s="33" t="s">
        <v>115</v>
      </c>
      <c r="C104" s="21" t="s">
        <v>104</v>
      </c>
      <c r="D104" s="21" t="s">
        <v>23</v>
      </c>
      <c r="E104" s="21" t="s">
        <v>100</v>
      </c>
      <c r="F104" s="49">
        <v>1460800</v>
      </c>
      <c r="G104" s="49">
        <v>1460800</v>
      </c>
      <c r="H104" s="49">
        <v>1460800</v>
      </c>
    </row>
    <row r="105" spans="1:8" ht="47.25">
      <c r="A105" s="37">
        <v>111</v>
      </c>
      <c r="B105" s="35" t="s">
        <v>95</v>
      </c>
      <c r="C105" s="21" t="s">
        <v>70</v>
      </c>
      <c r="D105" s="21"/>
      <c r="E105" s="21"/>
      <c r="F105" s="30">
        <f aca="true" t="shared" si="17" ref="F105:H108">F106</f>
        <v>452473.26</v>
      </c>
      <c r="G105" s="30">
        <f t="shared" si="17"/>
        <v>452473.26</v>
      </c>
      <c r="H105" s="30">
        <f t="shared" si="17"/>
        <v>452473.26</v>
      </c>
    </row>
    <row r="106" spans="1:8" ht="15.75">
      <c r="A106" s="37">
        <v>112</v>
      </c>
      <c r="B106" s="33" t="s">
        <v>10</v>
      </c>
      <c r="C106" s="21" t="s">
        <v>70</v>
      </c>
      <c r="D106" s="21" t="s">
        <v>23</v>
      </c>
      <c r="E106" s="21"/>
      <c r="F106" s="30">
        <f t="shared" si="17"/>
        <v>452473.26</v>
      </c>
      <c r="G106" s="30">
        <f t="shared" si="17"/>
        <v>452473.26</v>
      </c>
      <c r="H106" s="30">
        <f>H107</f>
        <v>452473.26</v>
      </c>
    </row>
    <row r="107" spans="1:8" ht="15.75">
      <c r="A107" s="37">
        <v>113</v>
      </c>
      <c r="B107" s="33" t="s">
        <v>12</v>
      </c>
      <c r="C107" s="21" t="s">
        <v>70</v>
      </c>
      <c r="D107" s="21" t="s">
        <v>29</v>
      </c>
      <c r="E107" s="21"/>
      <c r="F107" s="30">
        <f t="shared" si="17"/>
        <v>452473.26</v>
      </c>
      <c r="G107" s="30">
        <f t="shared" si="17"/>
        <v>452473.26</v>
      </c>
      <c r="H107" s="30">
        <f>H108</f>
        <v>452473.26</v>
      </c>
    </row>
    <row r="108" spans="1:8" ht="31.5">
      <c r="A108" s="37">
        <v>114</v>
      </c>
      <c r="B108" s="33" t="s">
        <v>86</v>
      </c>
      <c r="C108" s="21" t="s">
        <v>70</v>
      </c>
      <c r="D108" s="21" t="s">
        <v>29</v>
      </c>
      <c r="E108" s="21" t="s">
        <v>37</v>
      </c>
      <c r="F108" s="30">
        <f t="shared" si="17"/>
        <v>452473.26</v>
      </c>
      <c r="G108" s="30">
        <f t="shared" si="17"/>
        <v>452473.26</v>
      </c>
      <c r="H108" s="30">
        <f>H109</f>
        <v>452473.26</v>
      </c>
    </row>
    <row r="109" spans="1:8" ht="15.75">
      <c r="A109" s="40">
        <v>115</v>
      </c>
      <c r="B109" s="41" t="s">
        <v>18</v>
      </c>
      <c r="C109" s="42" t="s">
        <v>70</v>
      </c>
      <c r="D109" s="42" t="s">
        <v>29</v>
      </c>
      <c r="E109" s="42" t="s">
        <v>38</v>
      </c>
      <c r="F109" s="54">
        <v>452473.26</v>
      </c>
      <c r="G109" s="43">
        <f>F109</f>
        <v>452473.26</v>
      </c>
      <c r="H109" s="43">
        <f>G109</f>
        <v>452473.26</v>
      </c>
    </row>
    <row r="110" spans="1:8" ht="15.75">
      <c r="A110" s="46">
        <v>116</v>
      </c>
      <c r="B110" s="48" t="s">
        <v>89</v>
      </c>
      <c r="C110" s="21"/>
      <c r="D110" s="21"/>
      <c r="E110" s="21"/>
      <c r="F110" s="39"/>
      <c r="G110" s="47">
        <v>234540</v>
      </c>
      <c r="H110" s="38">
        <v>482833.12</v>
      </c>
    </row>
    <row r="111" spans="1:8" ht="15.75">
      <c r="A111" s="57" t="s">
        <v>44</v>
      </c>
      <c r="B111" s="58"/>
      <c r="C111" s="44" t="s">
        <v>22</v>
      </c>
      <c r="D111" s="44" t="s">
        <v>22</v>
      </c>
      <c r="E111" s="44" t="s">
        <v>22</v>
      </c>
      <c r="F111" s="45">
        <f>F11+F27+F90+F105+F104+F99</f>
        <v>9408329.26</v>
      </c>
      <c r="G111" s="45">
        <f>G11+G27+G90+G105+G110+G104+G99</f>
        <v>9475059.26</v>
      </c>
      <c r="H111" s="45">
        <f>H11+H27+H90+H105+H110+H104+H99</f>
        <v>9660462.379999999</v>
      </c>
    </row>
  </sheetData>
  <sheetProtection/>
  <mergeCells count="4">
    <mergeCell ref="A6:H6"/>
    <mergeCell ref="A111:B111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0" r:id="rId1"/>
  <rowBreaks count="3" manualBreakCount="3">
    <brk id="27" max="7" man="1"/>
    <brk id="55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2018-12-24T01:15:33Z</cp:lastPrinted>
  <dcterms:created xsi:type="dcterms:W3CDTF">2007-10-11T12:08:51Z</dcterms:created>
  <dcterms:modified xsi:type="dcterms:W3CDTF">2018-12-24T01:16:28Z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