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Лист1" sheetId="1" r:id="rId1"/>
  </sheets>
  <definedNames>
    <definedName name="_xlnm._FilterDatabase" localSheetId="0" hidden="1">'Лист1'!$A$10:$I$98</definedName>
    <definedName name="_xlnm.Print_Titles" localSheetId="0">'Лист1'!$9:$10</definedName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<sst xmlns="http://schemas.openxmlformats.org/spreadsheetml/2006/main" count="437" uniqueCount="227">
  <si>
    <t>Целевая статья</t>
  </si>
  <si>
    <t>Вид расходов</t>
  </si>
  <si>
    <t>1</t>
  </si>
  <si>
    <t>2</t>
  </si>
  <si>
    <t>500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</si>
  <si>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</si>
  <si>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</si>
  <si>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</si>
  <si>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</si>
  <si>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</si>
  <si>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</si>
  <si>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</si>
  <si>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</si>
  <si>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</si>
  <si>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1100</t>
  </si>
  <si>
    <t>Иные межбюджетные трансферты</t>
  </si>
  <si>
    <t>540</t>
  </si>
  <si>
    <t>0200</t>
  </si>
  <si>
    <t>Мобилизационная и вневойсковая подготовка</t>
  </si>
  <si>
    <t>240</t>
  </si>
  <si>
    <t>600</t>
  </si>
  <si>
    <t>0203</t>
  </si>
  <si>
    <t>Резервные фонды</t>
  </si>
  <si>
    <t>1400</t>
  </si>
  <si>
    <t>1403</t>
  </si>
  <si>
    <t>0113</t>
  </si>
  <si>
    <t>870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</si>
  <si>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</si>
  <si>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</si>
  <si>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</si>
  <si>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610</t>
  </si>
  <si>
    <t>1101</t>
  </si>
  <si>
    <t>Другие общегосударственные вопросы</t>
  </si>
  <si>
    <t>800</t>
  </si>
  <si>
    <t>0102</t>
  </si>
  <si>
    <t>0104</t>
  </si>
  <si>
    <t>0500</t>
  </si>
  <si>
    <t>100</t>
  </si>
  <si>
    <t>120</t>
  </si>
  <si>
    <t>200</t>
  </si>
  <si>
    <t>Физическая культура</t>
  </si>
  <si>
    <t>Прочие межбюджетные трансферты общего характера</t>
  </si>
  <si>
    <t>0800</t>
  </si>
  <si>
    <t>Культура</t>
  </si>
  <si>
    <t>0801</t>
  </si>
  <si>
    <t>ОБЩЕГОСУДАРСТВЕННЫЕ ВОПРОСЫ</t>
  </si>
  <si>
    <t>КУЛЬТУРА, КИНЕМАТОГРАФИЯ</t>
  </si>
  <si>
    <t>Подпрограмма «Поддержка искусства и народного творчества»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</si>
  <si>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</si>
  <si>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</si>
  <si>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</si>
  <si>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</si>
  <si>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Субсидии бюджетным учреждениям</t>
  </si>
  <si>
    <t>ЖИЛИЩНО-КОММУНАЛЬНОЕ ХОЗЯЙСТВО</t>
  </si>
  <si>
    <t>0100000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</si>
  <si>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</si>
  <si>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</si>
  <si>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Резервные средства</t>
  </si>
  <si>
    <t>Благоустройство</t>
  </si>
  <si>
    <t>0503</t>
  </si>
  <si>
    <t>Сумма на 2016 год</t>
  </si>
  <si>
    <t>Раздел, подраздел</t>
  </si>
  <si>
    <t>7600000</t>
  </si>
  <si>
    <t>7640000</t>
  </si>
  <si>
    <t>7640021</t>
  </si>
  <si>
    <t>Непрограммные расходы органов местного самоуправления</t>
  </si>
  <si>
    <t>7648171</t>
  </si>
  <si>
    <t>7648172</t>
  </si>
  <si>
    <t>7648173</t>
  </si>
  <si>
    <t>7648174</t>
  </si>
  <si>
    <t>7647514</t>
  </si>
  <si>
    <t>7645118</t>
  </si>
  <si>
    <t>0118151</t>
  </si>
  <si>
    <t>0128152</t>
  </si>
  <si>
    <t>0138153</t>
  </si>
  <si>
    <t>0148154</t>
  </si>
  <si>
    <t>7648175</t>
  </si>
  <si>
    <t>0218165</t>
  </si>
  <si>
    <t>7648176</t>
  </si>
  <si>
    <t>7648177</t>
  </si>
  <si>
    <t>7648190</t>
  </si>
  <si>
    <t>91</t>
  </si>
  <si>
    <t>92</t>
  </si>
  <si>
    <t>01</t>
  </si>
  <si>
    <t>02</t>
  </si>
  <si>
    <t>Функционирование высшего должностного лица муниципального образования</t>
  </si>
  <si>
    <t>03</t>
  </si>
  <si>
    <t>04</t>
  </si>
  <si>
    <t>05</t>
  </si>
  <si>
    <t>06</t>
  </si>
  <si>
    <t>Расходы на выплату персоналу в целях обеспечения выполнения функций муниципальными органами, казенными учреждениями</t>
  </si>
  <si>
    <t>07</t>
  </si>
  <si>
    <t>Расходы на выплату персоналу муниципальных органов</t>
  </si>
  <si>
    <t>08</t>
  </si>
  <si>
    <t>09</t>
  </si>
  <si>
    <t>10</t>
  </si>
  <si>
    <t>11</t>
  </si>
  <si>
    <t>12</t>
  </si>
  <si>
    <t>13</t>
  </si>
  <si>
    <t>14</t>
  </si>
  <si>
    <t>Закупка товаров, работ и услуг для муниципальных нужд</t>
  </si>
  <si>
    <t>15</t>
  </si>
  <si>
    <t>Иные закупки товаров, работ и услуг для обеспечения муниципальных нужд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</si>
  <si>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</si>
  <si>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</si>
  <si>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</si>
  <si>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</si>
  <si>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</si>
  <si>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</si>
  <si>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</si>
  <si>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</si>
  <si>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</si>
  <si>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</si>
  <si>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</si>
  <si>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</si>
  <si>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</si>
  <si>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</si>
  <si>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</si>
  <si>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</si>
  <si>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</si>
  <si>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</si>
  <si>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</si>
  <si>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</si>
  <si>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</si>
  <si>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</si>
  <si>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</si>
  <si>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</si>
  <si>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</si>
  <si>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</si>
  <si>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</si>
  <si>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</si>
  <si>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</si>
  <si>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</si>
  <si>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</si>
  <si>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</si>
  <si>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</si>
  <si>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</si>
  <si>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</si>
  <si>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</si>
  <si>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</si>
  <si>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</si>
  <si>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</si>
  <si>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</si>
  <si>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</si>
  <si>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</si>
  <si>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</si>
  <si>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</si>
  <si>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</si>
  <si>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</si>
  <si>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</si>
  <si>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</si>
  <si>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Непрограммные расходы на наделение органов местного самоуправления полномочиями в области ведения библиотечного дела.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</si>
  <si>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</si>
  <si>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</si>
  <si>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</si>
  <si>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</si>
  <si>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</si>
  <si>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</si>
  <si>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</si>
  <si>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</si>
  <si>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</si>
  <si>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</si>
  <si>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Непрограммные расходы на наделение органов местного самоуправления полномочиями в области физической культуры и спорта</t>
  </si>
  <si>
    <t>84</t>
  </si>
  <si>
    <t>85</t>
  </si>
  <si>
    <t>86</t>
  </si>
  <si>
    <t>87</t>
  </si>
  <si>
    <t>88</t>
  </si>
  <si>
    <t>89</t>
  </si>
  <si>
    <t>23</t>
  </si>
  <si>
    <t>40</t>
  </si>
  <si>
    <t>46</t>
  </si>
  <si>
    <t>73</t>
  </si>
  <si>
    <t>Ведомственная структура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</si>
  <si>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</si>
  <si>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</si>
  <si>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</si>
  <si>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</si>
  <si>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</si>
  <si>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</si>
  <si>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</si>
  <si>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</si>
  <si>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</si>
  <si>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</si>
  <si>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</si>
  <si>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НАЦИОНАЛЬНАЯ ЭКОНОМИКА</t>
  </si>
  <si>
    <t>0400</t>
  </si>
  <si>
    <t>Дорожное хозяйство (дорожные фонды)</t>
  </si>
  <si>
    <t>0409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</si>
  <si>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</si>
  <si>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</si>
  <si>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0210000</t>
  </si>
  <si>
    <t>Создание условия для развития и реализации культурного и духовного потенциала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</si>
  <si>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</si>
  <si>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</si>
  <si>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</si>
  <si>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</si>
  <si>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93</t>
  </si>
  <si>
    <t>Условно утвержденные расходы</t>
  </si>
  <si>
    <t>Функционирование местных администраций</t>
  </si>
  <si>
    <t>( рублей)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</si>
  <si>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</si>
  <si>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</si>
  <si>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</si>
  <si>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</si>
  <si>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плановый период 2016-2017 годов</t>
  </si>
  <si>
    <t>Муниципальная программа "Содействие развитие культуры Восточенского сельсовета"</t>
  </si>
  <si>
    <r>
      <t>Муниципальная программа "Улучшение качества жизнедеятельности и комфортных условий на территории Восточенского сельсовета</t>
    </r>
    <r>
      <rPr>
        <b/>
        <sz val="12"/>
        <rFont val="Times New Roman"/>
        <family val="1"/>
      </rPr>
      <t>"</t>
    </r>
  </si>
  <si>
    <t>Сумма на 2017 год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</si>
  <si>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</si>
  <si>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 xml:space="preserve">Приложение № 7
 к решению № -р от .2014 г.
 «О проекте бюджета на 2015 год 
и плановый период 2016-2017 годы
М.О.Восточенский сельсовет
</t>
  </si>
  <si>
    <t>НАЦИОНАЛЬНАЯ БЕЗОПАСНОСТЬ И ПРАВООХРАНИТЕЛЬНАЯ ДЕЯТЕЛЬНОСТЬ</t>
  </si>
  <si>
    <t>802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</si>
  <si>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</si>
  <si>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</si>
  <si>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</si>
  <si>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7648179</t>
  </si>
  <si>
    <t>94</t>
  </si>
  <si>
    <t>95</t>
  </si>
  <si>
    <t>96</t>
  </si>
  <si>
    <t>97</t>
  </si>
  <si>
    <t>98</t>
  </si>
  <si>
    <t>Непрограммные расходы органов местного самоуправления полномочиями в области  защитаы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</si>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</sst>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="80" zoomScaleSheetLayoutView="80" zoomScalePageLayoutView="0" workbookViewId="0" topLeftCell="A94">
      <selection activeCell="G29" sqref="G29"/>
    </sheetView>
  </sheetViews>
  <sheetFormatPr defaultColWidth="9.00390625" defaultRowHeight="12.75"/>
  <cols>
    <col min="1" max="1" width="7.25390625" style="2" customWidth="1"/>
    <col min="2" max="2" width="72.625" style="3" customWidth="1"/>
    <col min="3" max="4" width="9.625" style="4" customWidth="1"/>
    <col min="5" max="5" width="9.00390625" style="4" customWidth="1"/>
    <col min="6" max="6" width="8.75390625" style="4" customWidth="1"/>
    <col min="7" max="7" width="14.125" style="1" customWidth="1"/>
    <col min="8" max="8" width="13.875" style="1" customWidth="1"/>
    <col min="9" max="9" width="5.25390625" style="1" customWidth="1"/>
    <col min="10" max="16384" width="9.125" style="1" customWidth="1"/>
  </cols>
  <sheetData>
    <row r="1" spans="1:8" ht="12.75" customHeight="1">
      <c r="A1" s="5"/>
      <c r="B1" s="6"/>
      <c r="C1" s="7"/>
      <c r="D1" s="7"/>
      <c r="E1" s="7"/>
      <c r="F1" s="42" t="s">
        <v>210</v>
      </c>
      <c r="G1" s="42"/>
      <c r="H1" s="42"/>
    </row>
    <row r="2" spans="1:8" ht="12.75">
      <c r="A2" s="8"/>
      <c r="B2" s="9"/>
      <c r="C2" s="10"/>
      <c r="D2" s="10"/>
      <c r="E2" s="10"/>
      <c r="F2" s="42"/>
      <c r="G2" s="42"/>
      <c r="H2" s="42"/>
    </row>
    <row r="3" spans="1:8" ht="12.75">
      <c r="A3" s="8"/>
      <c r="B3" s="9"/>
      <c r="C3" s="10"/>
      <c r="D3" s="10"/>
      <c r="E3" s="10"/>
      <c r="F3" s="42"/>
      <c r="G3" s="42"/>
      <c r="H3" s="42"/>
    </row>
    <row r="4" spans="1:8" ht="51" customHeight="1">
      <c r="A4" s="8"/>
      <c r="B4" s="9"/>
      <c r="C4" s="10"/>
      <c r="D4" s="10"/>
      <c r="E4" s="10"/>
      <c r="F4" s="42"/>
      <c r="G4" s="42"/>
      <c r="H4" s="42"/>
    </row>
    <row r="5" spans="1:8" ht="12.75">
      <c r="A5" s="43" t="s">
        <v>173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205</v>
      </c>
      <c r="B6" s="43"/>
      <c r="C6" s="43"/>
      <c r="D6" s="43"/>
      <c r="E6" s="43"/>
      <c r="F6" s="43"/>
      <c r="G6" s="43"/>
      <c r="H6" s="43"/>
    </row>
    <row r="7" spans="1:8" ht="12.75">
      <c r="A7" s="12"/>
      <c r="B7" s="13"/>
      <c r="C7" s="11"/>
      <c r="D7" s="11"/>
      <c r="E7" s="11"/>
      <c r="F7" s="11"/>
      <c r="G7" s="11"/>
      <c r="H7" s="11"/>
    </row>
    <row r="8" spans="1:8" ht="12.75">
      <c r="A8" s="14"/>
      <c r="B8" s="15"/>
      <c r="C8" s="16"/>
      <c r="D8" s="16"/>
      <c r="E8" s="16"/>
      <c r="F8" s="16"/>
      <c r="G8" s="17"/>
      <c r="H8" s="17" t="s">
        <v>200</v>
      </c>
    </row>
    <row r="9" spans="1:8" ht="28.5" customHeight="1">
      <c r="A9" s="18" t="s">
        <v>27</v>
      </c>
      <c r="B9" s="18" t="s">
        <v>28</v>
      </c>
      <c r="C9" s="19" t="s">
        <v>29</v>
      </c>
      <c r="D9" s="19" t="s">
        <v>61</v>
      </c>
      <c r="E9" s="19" t="s">
        <v>0</v>
      </c>
      <c r="F9" s="19" t="s">
        <v>1</v>
      </c>
      <c r="G9" s="20" t="s">
        <v>60</v>
      </c>
      <c r="H9" s="20" t="s">
        <v>208</v>
      </c>
    </row>
    <row r="10" spans="1:8" ht="12.75">
      <c r="A10" s="21"/>
      <c r="B10" s="18" t="s">
        <v>2</v>
      </c>
      <c r="C10" s="19" t="s">
        <v>3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</row>
    <row r="11" spans="1:8" ht="31.5">
      <c r="A11" s="21" t="s">
        <v>83</v>
      </c>
      <c r="B11" s="23" t="s">
        <v>174</v>
      </c>
      <c r="C11" s="24">
        <v>802</v>
      </c>
      <c r="D11" s="24"/>
      <c r="E11" s="24"/>
      <c r="F11" s="24"/>
      <c r="G11" s="25"/>
      <c r="H11" s="25"/>
    </row>
    <row r="12" spans="1:8" ht="15.75">
      <c r="A12" s="22" t="s">
        <v>84</v>
      </c>
      <c r="B12" s="26" t="s">
        <v>45</v>
      </c>
      <c r="C12" s="24">
        <v>802</v>
      </c>
      <c r="D12" s="24" t="s">
        <v>11</v>
      </c>
      <c r="E12" s="24" t="s">
        <v>10</v>
      </c>
      <c r="F12" s="24" t="s">
        <v>10</v>
      </c>
      <c r="G12" s="39">
        <f>G13+G19+G27+G32</f>
        <v>2908114</v>
      </c>
      <c r="H12" s="39">
        <f>H13+H19+H27+H32</f>
        <v>3039231</v>
      </c>
    </row>
    <row r="13" spans="1:8" ht="31.5">
      <c r="A13" s="22" t="s">
        <v>86</v>
      </c>
      <c r="B13" s="26" t="s">
        <v>85</v>
      </c>
      <c r="C13" s="24">
        <v>802</v>
      </c>
      <c r="D13" s="24" t="s">
        <v>34</v>
      </c>
      <c r="E13" s="24"/>
      <c r="F13" s="24" t="s">
        <v>10</v>
      </c>
      <c r="G13" s="39">
        <f>G16</f>
        <v>466820</v>
      </c>
      <c r="H13" s="39">
        <f>H16</f>
        <v>466820</v>
      </c>
    </row>
    <row r="14" spans="1:8" ht="33" customHeight="1">
      <c r="A14" s="21" t="s">
        <v>87</v>
      </c>
      <c r="B14" s="28" t="s">
        <v>175</v>
      </c>
      <c r="C14" s="31">
        <v>802</v>
      </c>
      <c r="D14" s="31" t="s">
        <v>34</v>
      </c>
      <c r="E14" s="31" t="s">
        <v>62</v>
      </c>
      <c r="F14" s="31" t="s">
        <v>10</v>
      </c>
      <c r="G14" s="40">
        <f>G16</f>
        <v>466820</v>
      </c>
      <c r="H14" s="40">
        <f>H16</f>
        <v>466820</v>
      </c>
    </row>
    <row r="15" spans="1:8" ht="31.5">
      <c r="A15" s="21" t="s">
        <v>88</v>
      </c>
      <c r="B15" s="28" t="s">
        <v>176</v>
      </c>
      <c r="C15" s="31">
        <v>802</v>
      </c>
      <c r="D15" s="31" t="s">
        <v>34</v>
      </c>
      <c r="E15" s="31" t="s">
        <v>63</v>
      </c>
      <c r="F15" s="31" t="s">
        <v>10</v>
      </c>
      <c r="G15" s="40">
        <f aca="true" t="shared" si="0" ref="G15:H17">G16</f>
        <v>466820</v>
      </c>
      <c r="H15" s="40">
        <f t="shared" si="0"/>
        <v>466820</v>
      </c>
    </row>
    <row r="16" spans="1:8" ht="61.5" customHeight="1">
      <c r="A16" s="21" t="s">
        <v>89</v>
      </c>
      <c r="B16" s="28" t="s">
        <v>177</v>
      </c>
      <c r="C16" s="31">
        <v>802</v>
      </c>
      <c r="D16" s="31" t="s">
        <v>34</v>
      </c>
      <c r="E16" s="31" t="s">
        <v>64</v>
      </c>
      <c r="F16" s="31" t="s">
        <v>10</v>
      </c>
      <c r="G16" s="40">
        <f t="shared" si="0"/>
        <v>466820</v>
      </c>
      <c r="H16" s="40">
        <f t="shared" si="0"/>
        <v>466820</v>
      </c>
    </row>
    <row r="17" spans="1:8" ht="62.25" customHeight="1">
      <c r="A17" s="21" t="s">
        <v>91</v>
      </c>
      <c r="B17" s="28" t="s">
        <v>202</v>
      </c>
      <c r="C17" s="31">
        <v>802</v>
      </c>
      <c r="D17" s="31" t="s">
        <v>34</v>
      </c>
      <c r="E17" s="31" t="s">
        <v>64</v>
      </c>
      <c r="F17" s="31" t="s">
        <v>37</v>
      </c>
      <c r="G17" s="40">
        <f t="shared" si="0"/>
        <v>466820</v>
      </c>
      <c r="H17" s="40">
        <v>466820</v>
      </c>
    </row>
    <row r="18" spans="1:8" ht="18" customHeight="1">
      <c r="A18" s="21" t="s">
        <v>93</v>
      </c>
      <c r="B18" s="28" t="s">
        <v>92</v>
      </c>
      <c r="C18" s="31">
        <v>802</v>
      </c>
      <c r="D18" s="31" t="s">
        <v>34</v>
      </c>
      <c r="E18" s="31" t="s">
        <v>64</v>
      </c>
      <c r="F18" s="31" t="s">
        <v>38</v>
      </c>
      <c r="G18" s="40">
        <v>466820</v>
      </c>
      <c r="H18" s="40">
        <f>G18*1.05</f>
        <v>490161</v>
      </c>
    </row>
    <row r="19" spans="1:8" ht="15.75">
      <c r="A19" s="22" t="s">
        <v>94</v>
      </c>
      <c r="B19" s="26" t="s">
        <v>199</v>
      </c>
      <c r="C19" s="24">
        <v>802</v>
      </c>
      <c r="D19" s="24" t="s">
        <v>35</v>
      </c>
      <c r="E19" s="24" t="s">
        <v>10</v>
      </c>
      <c r="F19" s="24" t="s">
        <v>10</v>
      </c>
      <c r="G19" s="39">
        <f>G22</f>
        <v>2009712.3</v>
      </c>
      <c r="H19" s="39">
        <f>H22</f>
        <v>2140829.3</v>
      </c>
    </row>
    <row r="20" spans="1:8" ht="18" customHeight="1">
      <c r="A20" s="21" t="s">
        <v>95</v>
      </c>
      <c r="B20" s="28" t="s">
        <v>65</v>
      </c>
      <c r="C20" s="31">
        <v>802</v>
      </c>
      <c r="D20" s="31" t="s">
        <v>35</v>
      </c>
      <c r="E20" s="31" t="s">
        <v>62</v>
      </c>
      <c r="F20" s="31" t="s">
        <v>10</v>
      </c>
      <c r="G20" s="40">
        <f>G22</f>
        <v>2009712.3</v>
      </c>
      <c r="H20" s="40">
        <f>H22</f>
        <v>2140829.3</v>
      </c>
    </row>
    <row r="21" spans="1:8" ht="32.25" customHeight="1">
      <c r="A21" s="21" t="s">
        <v>96</v>
      </c>
      <c r="B21" s="28" t="s">
        <v>178</v>
      </c>
      <c r="C21" s="31">
        <v>802</v>
      </c>
      <c r="D21" s="31" t="s">
        <v>35</v>
      </c>
      <c r="E21" s="31" t="s">
        <v>63</v>
      </c>
      <c r="F21" s="31" t="s">
        <v>10</v>
      </c>
      <c r="G21" s="40">
        <f>G22</f>
        <v>2009712.3</v>
      </c>
      <c r="H21" s="40">
        <f>H22</f>
        <v>2140829.3</v>
      </c>
    </row>
    <row r="22" spans="1:8" ht="47.25">
      <c r="A22" s="21" t="s">
        <v>97</v>
      </c>
      <c r="B22" s="28" t="s">
        <v>179</v>
      </c>
      <c r="C22" s="31">
        <v>802</v>
      </c>
      <c r="D22" s="31" t="s">
        <v>35</v>
      </c>
      <c r="E22" s="31" t="s">
        <v>64</v>
      </c>
      <c r="F22" s="31" t="s">
        <v>10</v>
      </c>
      <c r="G22" s="40">
        <f>G23+G26</f>
        <v>2009712.3</v>
      </c>
      <c r="H22" s="40">
        <f>H23+H26</f>
        <v>2140829.3</v>
      </c>
    </row>
    <row r="23" spans="1:8" ht="63" customHeight="1">
      <c r="A23" s="21" t="s">
        <v>98</v>
      </c>
      <c r="B23" s="28" t="s">
        <v>202</v>
      </c>
      <c r="C23" s="31">
        <v>802</v>
      </c>
      <c r="D23" s="31" t="s">
        <v>35</v>
      </c>
      <c r="E23" s="31" t="s">
        <v>64</v>
      </c>
      <c r="F23" s="31" t="s">
        <v>37</v>
      </c>
      <c r="G23" s="40">
        <f>G24</f>
        <v>1273733.8</v>
      </c>
      <c r="H23" s="40">
        <f>H24</f>
        <v>1273733.8</v>
      </c>
    </row>
    <row r="24" spans="1:8" ht="15" customHeight="1">
      <c r="A24" s="21" t="s">
        <v>99</v>
      </c>
      <c r="B24" s="28" t="s">
        <v>92</v>
      </c>
      <c r="C24" s="31">
        <v>802</v>
      </c>
      <c r="D24" s="31" t="s">
        <v>35</v>
      </c>
      <c r="E24" s="31" t="s">
        <v>64</v>
      </c>
      <c r="F24" s="31" t="s">
        <v>38</v>
      </c>
      <c r="G24" s="40">
        <v>1273733.8</v>
      </c>
      <c r="H24" s="40">
        <v>1273733.8</v>
      </c>
    </row>
    <row r="25" spans="1:8" ht="18" customHeight="1">
      <c r="A25" s="21" t="s">
        <v>101</v>
      </c>
      <c r="B25" s="28" t="s">
        <v>100</v>
      </c>
      <c r="C25" s="31">
        <v>802</v>
      </c>
      <c r="D25" s="31" t="s">
        <v>35</v>
      </c>
      <c r="E25" s="31" t="s">
        <v>64</v>
      </c>
      <c r="F25" s="31" t="s">
        <v>39</v>
      </c>
      <c r="G25" s="40">
        <f>G26</f>
        <v>735978.5</v>
      </c>
      <c r="H25" s="40">
        <f>H26</f>
        <v>867095.5</v>
      </c>
    </row>
    <row r="26" spans="1:8" ht="31.5">
      <c r="A26" s="21" t="s">
        <v>103</v>
      </c>
      <c r="B26" s="28" t="s">
        <v>102</v>
      </c>
      <c r="C26" s="31">
        <v>802</v>
      </c>
      <c r="D26" s="31" t="s">
        <v>35</v>
      </c>
      <c r="E26" s="31" t="s">
        <v>64</v>
      </c>
      <c r="F26" s="31" t="s">
        <v>19</v>
      </c>
      <c r="G26" s="40">
        <v>735978.5</v>
      </c>
      <c r="H26" s="40">
        <v>867095.5</v>
      </c>
    </row>
    <row r="27" spans="1:8" s="36" customFormat="1" ht="15.75">
      <c r="A27" s="27" t="s">
        <v>104</v>
      </c>
      <c r="B27" s="28" t="s">
        <v>22</v>
      </c>
      <c r="C27" s="31">
        <v>802</v>
      </c>
      <c r="D27" s="31" t="s">
        <v>12</v>
      </c>
      <c r="E27" s="31"/>
      <c r="F27" s="31"/>
      <c r="G27" s="40">
        <f>G29</f>
        <v>10000</v>
      </c>
      <c r="H27" s="40">
        <f>H29</f>
        <v>10000</v>
      </c>
    </row>
    <row r="28" spans="1:8" ht="18" customHeight="1">
      <c r="A28" s="21" t="s">
        <v>105</v>
      </c>
      <c r="B28" s="28" t="s">
        <v>65</v>
      </c>
      <c r="C28" s="31">
        <v>802</v>
      </c>
      <c r="D28" s="31" t="s">
        <v>12</v>
      </c>
      <c r="E28" s="31" t="s">
        <v>63</v>
      </c>
      <c r="F28" s="31"/>
      <c r="G28" s="40">
        <f aca="true" t="shared" si="1" ref="G28:H30">G29</f>
        <v>10000</v>
      </c>
      <c r="H28" s="40">
        <f t="shared" si="1"/>
        <v>10000</v>
      </c>
    </row>
    <row r="29" spans="1:8" ht="47.25" customHeight="1">
      <c r="A29" s="21" t="s">
        <v>106</v>
      </c>
      <c r="B29" s="28" t="s">
        <v>180</v>
      </c>
      <c r="C29" s="31">
        <v>802</v>
      </c>
      <c r="D29" s="31" t="s">
        <v>12</v>
      </c>
      <c r="E29" s="31" t="s">
        <v>66</v>
      </c>
      <c r="F29" s="31"/>
      <c r="G29" s="40">
        <f t="shared" si="1"/>
        <v>10000</v>
      </c>
      <c r="H29" s="40">
        <f t="shared" si="1"/>
        <v>10000</v>
      </c>
    </row>
    <row r="30" spans="1:8" ht="15.75">
      <c r="A30" s="21" t="s">
        <v>107</v>
      </c>
      <c r="B30" s="28" t="s">
        <v>48</v>
      </c>
      <c r="C30" s="31">
        <v>802</v>
      </c>
      <c r="D30" s="31" t="s">
        <v>12</v>
      </c>
      <c r="E30" s="31" t="s">
        <v>66</v>
      </c>
      <c r="F30" s="31" t="s">
        <v>33</v>
      </c>
      <c r="G30" s="40">
        <f t="shared" si="1"/>
        <v>10000</v>
      </c>
      <c r="H30" s="40">
        <f t="shared" si="1"/>
        <v>10000</v>
      </c>
    </row>
    <row r="31" spans="1:8" ht="15.75">
      <c r="A31" s="21" t="s">
        <v>108</v>
      </c>
      <c r="B31" s="28" t="s">
        <v>57</v>
      </c>
      <c r="C31" s="31">
        <v>802</v>
      </c>
      <c r="D31" s="31" t="s">
        <v>12</v>
      </c>
      <c r="E31" s="31" t="s">
        <v>66</v>
      </c>
      <c r="F31" s="31" t="s">
        <v>26</v>
      </c>
      <c r="G31" s="40">
        <v>10000</v>
      </c>
      <c r="H31" s="40">
        <v>10000</v>
      </c>
    </row>
    <row r="32" spans="1:8" s="36" customFormat="1" ht="15.75">
      <c r="A32" s="27" t="s">
        <v>109</v>
      </c>
      <c r="B32" s="28" t="s">
        <v>32</v>
      </c>
      <c r="C32" s="31">
        <v>802</v>
      </c>
      <c r="D32" s="31" t="s">
        <v>25</v>
      </c>
      <c r="E32" s="31" t="s">
        <v>62</v>
      </c>
      <c r="F32" s="31" t="s">
        <v>10</v>
      </c>
      <c r="G32" s="40">
        <f>G33</f>
        <v>421581.7</v>
      </c>
      <c r="H32" s="40">
        <f>H33</f>
        <v>421581.7</v>
      </c>
    </row>
    <row r="33" spans="1:8" s="36" customFormat="1" ht="47.25">
      <c r="A33" s="29" t="s">
        <v>169</v>
      </c>
      <c r="B33" s="28" t="s">
        <v>181</v>
      </c>
      <c r="C33" s="31">
        <v>802</v>
      </c>
      <c r="D33" s="31" t="s">
        <v>25</v>
      </c>
      <c r="E33" s="31" t="s">
        <v>63</v>
      </c>
      <c r="F33" s="31" t="s">
        <v>10</v>
      </c>
      <c r="G33" s="40">
        <f>G34+G36+G40+G43+G46</f>
        <v>421581.7</v>
      </c>
      <c r="H33" s="40">
        <f>H34+H36+H40+H43+H46</f>
        <v>421581.7</v>
      </c>
    </row>
    <row r="34" spans="1:8" ht="62.25" customHeight="1">
      <c r="A34" s="21" t="s">
        <v>110</v>
      </c>
      <c r="B34" s="28" t="s">
        <v>202</v>
      </c>
      <c r="C34" s="31">
        <v>802</v>
      </c>
      <c r="D34" s="31" t="s">
        <v>25</v>
      </c>
      <c r="E34" s="31" t="s">
        <v>67</v>
      </c>
      <c r="F34" s="31" t="s">
        <v>37</v>
      </c>
      <c r="G34" s="40">
        <f>G35</f>
        <v>355175.7</v>
      </c>
      <c r="H34" s="40">
        <f>H35</f>
        <v>355175.7</v>
      </c>
    </row>
    <row r="35" spans="1:8" ht="15.75" customHeight="1">
      <c r="A35" s="21" t="s">
        <v>111</v>
      </c>
      <c r="B35" s="28" t="s">
        <v>203</v>
      </c>
      <c r="C35" s="31">
        <v>802</v>
      </c>
      <c r="D35" s="31" t="s">
        <v>25</v>
      </c>
      <c r="E35" s="31" t="s">
        <v>67</v>
      </c>
      <c r="F35" s="31" t="s">
        <v>204</v>
      </c>
      <c r="G35" s="40">
        <v>355175.7</v>
      </c>
      <c r="H35" s="40">
        <v>355175.7</v>
      </c>
    </row>
    <row r="36" spans="1:8" ht="31.5">
      <c r="A36" s="34" t="s">
        <v>112</v>
      </c>
      <c r="B36" s="28" t="s">
        <v>182</v>
      </c>
      <c r="C36" s="31">
        <v>802</v>
      </c>
      <c r="D36" s="31" t="s">
        <v>25</v>
      </c>
      <c r="E36" s="31" t="s">
        <v>70</v>
      </c>
      <c r="F36" s="31"/>
      <c r="G36" s="40">
        <f>G38</f>
        <v>3200</v>
      </c>
      <c r="H36" s="40">
        <f>H38</f>
        <v>3200</v>
      </c>
    </row>
    <row r="37" spans="1:8" ht="63" customHeight="1">
      <c r="A37" s="21" t="s">
        <v>113</v>
      </c>
      <c r="B37" s="28" t="s">
        <v>209</v>
      </c>
      <c r="C37" s="31">
        <v>802</v>
      </c>
      <c r="D37" s="31" t="s">
        <v>25</v>
      </c>
      <c r="E37" s="31" t="s">
        <v>70</v>
      </c>
      <c r="F37" s="31"/>
      <c r="G37" s="40">
        <f>G38</f>
        <v>3200</v>
      </c>
      <c r="H37" s="40">
        <f>H38</f>
        <v>3200</v>
      </c>
    </row>
    <row r="38" spans="1:8" ht="15.75" customHeight="1">
      <c r="A38" s="21" t="s">
        <v>114</v>
      </c>
      <c r="B38" s="28" t="s">
        <v>100</v>
      </c>
      <c r="C38" s="31">
        <v>802</v>
      </c>
      <c r="D38" s="31" t="s">
        <v>25</v>
      </c>
      <c r="E38" s="31" t="s">
        <v>70</v>
      </c>
      <c r="F38" s="31" t="s">
        <v>39</v>
      </c>
      <c r="G38" s="40">
        <f>G39</f>
        <v>3200</v>
      </c>
      <c r="H38" s="40">
        <f>H39</f>
        <v>3200</v>
      </c>
    </row>
    <row r="39" spans="1:8" ht="31.5">
      <c r="A39" s="21" t="s">
        <v>115</v>
      </c>
      <c r="B39" s="28" t="s">
        <v>102</v>
      </c>
      <c r="C39" s="31">
        <v>802</v>
      </c>
      <c r="D39" s="31" t="s">
        <v>25</v>
      </c>
      <c r="E39" s="31" t="s">
        <v>70</v>
      </c>
      <c r="F39" s="31" t="s">
        <v>19</v>
      </c>
      <c r="G39" s="40">
        <v>3200</v>
      </c>
      <c r="H39" s="40">
        <v>3200</v>
      </c>
    </row>
    <row r="40" spans="1:8" ht="31.5">
      <c r="A40" s="21" t="s">
        <v>116</v>
      </c>
      <c r="B40" s="32" t="s">
        <v>193</v>
      </c>
      <c r="C40" s="31">
        <v>802</v>
      </c>
      <c r="D40" s="31" t="s">
        <v>25</v>
      </c>
      <c r="E40" s="31" t="s">
        <v>68</v>
      </c>
      <c r="F40" s="31"/>
      <c r="G40" s="40">
        <f>G41</f>
        <v>7901</v>
      </c>
      <c r="H40" s="40">
        <f>H41</f>
        <v>7901</v>
      </c>
    </row>
    <row r="41" spans="1:8" ht="62.25" customHeight="1">
      <c r="A41" s="21" t="s">
        <v>117</v>
      </c>
      <c r="B41" s="28" t="s">
        <v>202</v>
      </c>
      <c r="C41" s="31">
        <v>802</v>
      </c>
      <c r="D41" s="31" t="s">
        <v>25</v>
      </c>
      <c r="E41" s="31" t="s">
        <v>68</v>
      </c>
      <c r="F41" s="31" t="s">
        <v>37</v>
      </c>
      <c r="G41" s="40">
        <f>G42</f>
        <v>7901</v>
      </c>
      <c r="H41" s="40">
        <f>H42</f>
        <v>7901</v>
      </c>
    </row>
    <row r="42" spans="1:8" ht="18" customHeight="1">
      <c r="A42" s="21" t="s">
        <v>118</v>
      </c>
      <c r="B42" s="28" t="s">
        <v>203</v>
      </c>
      <c r="C42" s="31">
        <v>802</v>
      </c>
      <c r="D42" s="31" t="s">
        <v>25</v>
      </c>
      <c r="E42" s="31" t="s">
        <v>68</v>
      </c>
      <c r="F42" s="31" t="s">
        <v>204</v>
      </c>
      <c r="G42" s="40">
        <v>7901</v>
      </c>
      <c r="H42" s="40">
        <v>7901</v>
      </c>
    </row>
    <row r="43" spans="1:8" ht="18.75" customHeight="1">
      <c r="A43" s="21" t="s">
        <v>119</v>
      </c>
      <c r="B43" s="32" t="s">
        <v>194</v>
      </c>
      <c r="C43" s="31">
        <v>802</v>
      </c>
      <c r="D43" s="31" t="s">
        <v>25</v>
      </c>
      <c r="E43" s="31" t="s">
        <v>69</v>
      </c>
      <c r="F43" s="31"/>
      <c r="G43" s="40">
        <f>G44</f>
        <v>31603</v>
      </c>
      <c r="H43" s="40">
        <f>H44</f>
        <v>31603</v>
      </c>
    </row>
    <row r="44" spans="1:8" ht="63" customHeight="1">
      <c r="A44" s="21" t="s">
        <v>120</v>
      </c>
      <c r="B44" s="28" t="s">
        <v>202</v>
      </c>
      <c r="C44" s="31">
        <v>802</v>
      </c>
      <c r="D44" s="31" t="s">
        <v>25</v>
      </c>
      <c r="E44" s="31" t="s">
        <v>69</v>
      </c>
      <c r="F44" s="31" t="s">
        <v>37</v>
      </c>
      <c r="G44" s="40">
        <f>G45</f>
        <v>31603</v>
      </c>
      <c r="H44" s="40">
        <f>H45</f>
        <v>31603</v>
      </c>
    </row>
    <row r="45" spans="1:8" ht="17.25" customHeight="1">
      <c r="A45" s="21" t="s">
        <v>121</v>
      </c>
      <c r="B45" s="28" t="s">
        <v>203</v>
      </c>
      <c r="C45" s="31">
        <v>802</v>
      </c>
      <c r="D45" s="31" t="s">
        <v>25</v>
      </c>
      <c r="E45" s="31" t="s">
        <v>69</v>
      </c>
      <c r="F45" s="37">
        <v>120</v>
      </c>
      <c r="G45" s="40">
        <v>31603</v>
      </c>
      <c r="H45" s="40">
        <v>31603</v>
      </c>
    </row>
    <row r="46" spans="1:8" ht="31.5">
      <c r="A46" s="21" t="s">
        <v>122</v>
      </c>
      <c r="B46" s="32" t="s">
        <v>195</v>
      </c>
      <c r="C46" s="31">
        <v>802</v>
      </c>
      <c r="D46" s="31" t="s">
        <v>25</v>
      </c>
      <c r="E46" s="31" t="s">
        <v>76</v>
      </c>
      <c r="F46" s="38"/>
      <c r="G46" s="40">
        <f>G47</f>
        <v>23702</v>
      </c>
      <c r="H46" s="40">
        <f>H47</f>
        <v>23702</v>
      </c>
    </row>
    <row r="47" spans="1:8" ht="33" customHeight="1">
      <c r="A47" s="21" t="s">
        <v>123</v>
      </c>
      <c r="B47" s="28" t="s">
        <v>90</v>
      </c>
      <c r="C47" s="31">
        <v>802</v>
      </c>
      <c r="D47" s="31" t="s">
        <v>25</v>
      </c>
      <c r="E47" s="31" t="s">
        <v>76</v>
      </c>
      <c r="F47" s="31" t="s">
        <v>37</v>
      </c>
      <c r="G47" s="40">
        <f>G48</f>
        <v>23702</v>
      </c>
      <c r="H47" s="40">
        <f>H48</f>
        <v>23702</v>
      </c>
    </row>
    <row r="48" spans="1:8" ht="15.75">
      <c r="A48" s="21" t="s">
        <v>124</v>
      </c>
      <c r="B48" s="28" t="s">
        <v>203</v>
      </c>
      <c r="C48" s="31">
        <v>802</v>
      </c>
      <c r="D48" s="31" t="s">
        <v>25</v>
      </c>
      <c r="E48" s="31" t="s">
        <v>76</v>
      </c>
      <c r="F48" s="31" t="s">
        <v>204</v>
      </c>
      <c r="G48" s="40">
        <v>23702</v>
      </c>
      <c r="H48" s="40">
        <v>23702</v>
      </c>
    </row>
    <row r="49" spans="1:8" ht="15.75">
      <c r="A49" s="21" t="s">
        <v>125</v>
      </c>
      <c r="B49" s="26" t="s">
        <v>50</v>
      </c>
      <c r="C49" s="24">
        <v>802</v>
      </c>
      <c r="D49" s="24" t="s">
        <v>17</v>
      </c>
      <c r="E49" s="24" t="s">
        <v>10</v>
      </c>
      <c r="F49" s="24" t="s">
        <v>10</v>
      </c>
      <c r="G49" s="39">
        <f>G52</f>
        <v>74900</v>
      </c>
      <c r="H49" s="39">
        <f>H52</f>
        <v>74900</v>
      </c>
    </row>
    <row r="50" spans="1:8" ht="15.75">
      <c r="A50" s="21" t="s">
        <v>170</v>
      </c>
      <c r="B50" s="28" t="s">
        <v>18</v>
      </c>
      <c r="C50" s="31">
        <v>802</v>
      </c>
      <c r="D50" s="31" t="s">
        <v>21</v>
      </c>
      <c r="E50" s="31" t="s">
        <v>10</v>
      </c>
      <c r="F50" s="31"/>
      <c r="G50" s="40">
        <f>G52</f>
        <v>74900</v>
      </c>
      <c r="H50" s="40">
        <f>H52</f>
        <v>74900</v>
      </c>
    </row>
    <row r="51" spans="1:8" ht="47.25">
      <c r="A51" s="21" t="s">
        <v>126</v>
      </c>
      <c r="B51" s="28" t="s">
        <v>183</v>
      </c>
      <c r="C51" s="31">
        <v>802</v>
      </c>
      <c r="D51" s="31" t="s">
        <v>21</v>
      </c>
      <c r="E51" s="31" t="s">
        <v>63</v>
      </c>
      <c r="F51" s="31"/>
      <c r="G51" s="40">
        <f>G52</f>
        <v>74900</v>
      </c>
      <c r="H51" s="40">
        <f>H52</f>
        <v>74900</v>
      </c>
    </row>
    <row r="52" spans="1:8" ht="48" customHeight="1">
      <c r="A52" s="21" t="s">
        <v>127</v>
      </c>
      <c r="B52" s="28" t="s">
        <v>184</v>
      </c>
      <c r="C52" s="31">
        <v>802</v>
      </c>
      <c r="D52" s="31" t="s">
        <v>21</v>
      </c>
      <c r="E52" s="31" t="s">
        <v>71</v>
      </c>
      <c r="F52" s="31"/>
      <c r="G52" s="41">
        <f>G53+G55</f>
        <v>74900</v>
      </c>
      <c r="H52" s="41">
        <f>H53+H55</f>
        <v>74900</v>
      </c>
    </row>
    <row r="53" spans="1:8" ht="62.25" customHeight="1">
      <c r="A53" s="21" t="s">
        <v>128</v>
      </c>
      <c r="B53" s="28" t="s">
        <v>202</v>
      </c>
      <c r="C53" s="31">
        <v>802</v>
      </c>
      <c r="D53" s="31" t="s">
        <v>21</v>
      </c>
      <c r="E53" s="31" t="s">
        <v>71</v>
      </c>
      <c r="F53" s="31" t="s">
        <v>37</v>
      </c>
      <c r="G53" s="40">
        <f>G54</f>
        <v>51724</v>
      </c>
      <c r="H53" s="40">
        <f>H54</f>
        <v>51724</v>
      </c>
    </row>
    <row r="54" spans="1:8" ht="16.5" customHeight="1">
      <c r="A54" s="21" t="s">
        <v>129</v>
      </c>
      <c r="B54" s="28" t="s">
        <v>203</v>
      </c>
      <c r="C54" s="31">
        <v>802</v>
      </c>
      <c r="D54" s="31" t="s">
        <v>21</v>
      </c>
      <c r="E54" s="31" t="s">
        <v>71</v>
      </c>
      <c r="F54" s="31" t="s">
        <v>204</v>
      </c>
      <c r="G54" s="40">
        <v>51724</v>
      </c>
      <c r="H54" s="40">
        <v>51724</v>
      </c>
    </row>
    <row r="55" spans="1:8" ht="16.5" customHeight="1">
      <c r="A55" s="21" t="s">
        <v>130</v>
      </c>
      <c r="B55" s="28" t="s">
        <v>100</v>
      </c>
      <c r="C55" s="31">
        <v>802</v>
      </c>
      <c r="D55" s="31" t="s">
        <v>21</v>
      </c>
      <c r="E55" s="31" t="s">
        <v>71</v>
      </c>
      <c r="F55" s="31" t="s">
        <v>39</v>
      </c>
      <c r="G55" s="40">
        <f>G56</f>
        <v>23176</v>
      </c>
      <c r="H55" s="40">
        <f>H56</f>
        <v>23176</v>
      </c>
    </row>
    <row r="56" spans="1:8" ht="31.5">
      <c r="A56" s="21" t="s">
        <v>171</v>
      </c>
      <c r="B56" s="28" t="s">
        <v>102</v>
      </c>
      <c r="C56" s="31">
        <v>802</v>
      </c>
      <c r="D56" s="31" t="s">
        <v>21</v>
      </c>
      <c r="E56" s="31" t="s">
        <v>71</v>
      </c>
      <c r="F56" s="31" t="s">
        <v>19</v>
      </c>
      <c r="G56" s="40">
        <v>23176</v>
      </c>
      <c r="H56" s="40">
        <v>23176</v>
      </c>
    </row>
    <row r="57" spans="1:8" ht="31.5">
      <c r="A57" s="21" t="s">
        <v>131</v>
      </c>
      <c r="B57" s="26" t="s">
        <v>211</v>
      </c>
      <c r="C57" s="24" t="s">
        <v>212</v>
      </c>
      <c r="D57" s="24" t="s">
        <v>213</v>
      </c>
      <c r="E57" s="24"/>
      <c r="F57" s="24"/>
      <c r="G57" s="39">
        <f aca="true" t="shared" si="2" ref="G57:H60">G58</f>
        <v>3000</v>
      </c>
      <c r="H57" s="39">
        <f t="shared" si="2"/>
        <v>3000</v>
      </c>
    </row>
    <row r="58" spans="1:8" ht="31.5">
      <c r="A58" s="21" t="s">
        <v>132</v>
      </c>
      <c r="B58" s="28" t="s">
        <v>214</v>
      </c>
      <c r="C58" s="31" t="s">
        <v>212</v>
      </c>
      <c r="D58" s="31" t="s">
        <v>215</v>
      </c>
      <c r="E58" s="31"/>
      <c r="F58" s="31"/>
      <c r="G58" s="40">
        <f t="shared" si="2"/>
        <v>3000</v>
      </c>
      <c r="H58" s="40">
        <f t="shared" si="2"/>
        <v>3000</v>
      </c>
    </row>
    <row r="59" spans="1:8" ht="78.75">
      <c r="A59" s="21" t="s">
        <v>133</v>
      </c>
      <c r="B59" s="28" t="s">
        <v>222</v>
      </c>
      <c r="C59" s="31" t="s">
        <v>212</v>
      </c>
      <c r="D59" s="31" t="s">
        <v>215</v>
      </c>
      <c r="E59" s="31" t="s">
        <v>63</v>
      </c>
      <c r="F59" s="31"/>
      <c r="G59" s="40">
        <f t="shared" si="2"/>
        <v>3000</v>
      </c>
      <c r="H59" s="40">
        <f t="shared" si="2"/>
        <v>3000</v>
      </c>
    </row>
    <row r="60" spans="1:8" ht="15.75">
      <c r="A60" s="21" t="s">
        <v>134</v>
      </c>
      <c r="B60" s="28" t="s">
        <v>100</v>
      </c>
      <c r="C60" s="31" t="s">
        <v>212</v>
      </c>
      <c r="D60" s="31" t="s">
        <v>215</v>
      </c>
      <c r="E60" s="31" t="s">
        <v>216</v>
      </c>
      <c r="F60" s="31" t="s">
        <v>39</v>
      </c>
      <c r="G60" s="40">
        <f t="shared" si="2"/>
        <v>3000</v>
      </c>
      <c r="H60" s="40">
        <f t="shared" si="2"/>
        <v>3000</v>
      </c>
    </row>
    <row r="61" spans="1:8" ht="31.5">
      <c r="A61" s="21" t="s">
        <v>135</v>
      </c>
      <c r="B61" s="28" t="s">
        <v>102</v>
      </c>
      <c r="C61" s="31" t="s">
        <v>212</v>
      </c>
      <c r="D61" s="31" t="s">
        <v>215</v>
      </c>
      <c r="E61" s="31" t="s">
        <v>216</v>
      </c>
      <c r="F61" s="31" t="s">
        <v>19</v>
      </c>
      <c r="G61" s="40">
        <v>3000</v>
      </c>
      <c r="H61" s="40">
        <v>3000</v>
      </c>
    </row>
    <row r="62" spans="1:8" ht="15.75">
      <c r="A62" s="21" t="s">
        <v>136</v>
      </c>
      <c r="B62" s="26" t="s">
        <v>185</v>
      </c>
      <c r="C62" s="24">
        <v>802</v>
      </c>
      <c r="D62" s="24" t="s">
        <v>186</v>
      </c>
      <c r="E62" s="24"/>
      <c r="F62" s="24"/>
      <c r="G62" s="39">
        <f aca="true" t="shared" si="3" ref="G62:H65">G63</f>
        <v>101300</v>
      </c>
      <c r="H62" s="39">
        <f t="shared" si="3"/>
        <v>85300</v>
      </c>
    </row>
    <row r="63" spans="1:8" ht="15.75">
      <c r="A63" s="21" t="s">
        <v>137</v>
      </c>
      <c r="B63" s="28" t="s">
        <v>187</v>
      </c>
      <c r="C63" s="31">
        <v>802</v>
      </c>
      <c r="D63" s="31" t="s">
        <v>188</v>
      </c>
      <c r="E63" s="31"/>
      <c r="F63" s="31"/>
      <c r="G63" s="40">
        <f t="shared" si="3"/>
        <v>101300</v>
      </c>
      <c r="H63" s="40">
        <f t="shared" si="3"/>
        <v>85300</v>
      </c>
    </row>
    <row r="64" spans="1:8" ht="49.5" customHeight="1">
      <c r="A64" s="21" t="s">
        <v>138</v>
      </c>
      <c r="B64" s="28" t="s">
        <v>189</v>
      </c>
      <c r="C64" s="31">
        <v>802</v>
      </c>
      <c r="D64" s="31" t="s">
        <v>188</v>
      </c>
      <c r="E64" s="31" t="s">
        <v>63</v>
      </c>
      <c r="F64" s="31"/>
      <c r="G64" s="40">
        <f>G65</f>
        <v>101300</v>
      </c>
      <c r="H64" s="40">
        <f t="shared" si="3"/>
        <v>85300</v>
      </c>
    </row>
    <row r="65" spans="1:8" ht="16.5" customHeight="1">
      <c r="A65" s="21" t="s">
        <v>139</v>
      </c>
      <c r="B65" s="28" t="s">
        <v>100</v>
      </c>
      <c r="C65" s="31">
        <v>802</v>
      </c>
      <c r="D65" s="31" t="s">
        <v>188</v>
      </c>
      <c r="E65" s="31" t="s">
        <v>190</v>
      </c>
      <c r="F65" s="31" t="s">
        <v>39</v>
      </c>
      <c r="G65" s="40">
        <f t="shared" si="3"/>
        <v>101300</v>
      </c>
      <c r="H65" s="40">
        <f t="shared" si="3"/>
        <v>85300</v>
      </c>
    </row>
    <row r="66" spans="1:8" ht="31.5">
      <c r="A66" s="21" t="s">
        <v>140</v>
      </c>
      <c r="B66" s="28" t="s">
        <v>102</v>
      </c>
      <c r="C66" s="31">
        <v>802</v>
      </c>
      <c r="D66" s="31" t="s">
        <v>188</v>
      </c>
      <c r="E66" s="31" t="s">
        <v>190</v>
      </c>
      <c r="F66" s="31" t="s">
        <v>19</v>
      </c>
      <c r="G66" s="40">
        <v>101300</v>
      </c>
      <c r="H66" s="40">
        <v>85300</v>
      </c>
    </row>
    <row r="67" spans="1:8" ht="15.75">
      <c r="A67" s="21" t="s">
        <v>141</v>
      </c>
      <c r="B67" s="26" t="s">
        <v>53</v>
      </c>
      <c r="C67" s="24">
        <v>802</v>
      </c>
      <c r="D67" s="24" t="s">
        <v>36</v>
      </c>
      <c r="E67" s="24"/>
      <c r="F67" s="24"/>
      <c r="G67" s="39">
        <f>G69</f>
        <v>715860</v>
      </c>
      <c r="H67" s="39">
        <f>H69</f>
        <v>737543</v>
      </c>
    </row>
    <row r="68" spans="1:8" ht="19.5" customHeight="1">
      <c r="A68" s="21" t="s">
        <v>142</v>
      </c>
      <c r="B68" s="26" t="s">
        <v>58</v>
      </c>
      <c r="C68" s="31">
        <v>802</v>
      </c>
      <c r="D68" s="31" t="s">
        <v>59</v>
      </c>
      <c r="E68" s="31"/>
      <c r="F68" s="24"/>
      <c r="G68" s="40">
        <f>G69</f>
        <v>715860</v>
      </c>
      <c r="H68" s="40">
        <f>H69</f>
        <v>737543</v>
      </c>
    </row>
    <row r="69" spans="1:8" ht="37.5" customHeight="1">
      <c r="A69" s="21" t="s">
        <v>143</v>
      </c>
      <c r="B69" s="28" t="s">
        <v>207</v>
      </c>
      <c r="C69" s="31">
        <v>802</v>
      </c>
      <c r="D69" s="31" t="s">
        <v>59</v>
      </c>
      <c r="E69" s="30" t="s">
        <v>54</v>
      </c>
      <c r="F69" s="31"/>
      <c r="G69" s="40">
        <f>G70+G73+G76+G79</f>
        <v>715860</v>
      </c>
      <c r="H69" s="40">
        <f>H70+H73+H76+H79</f>
        <v>737543</v>
      </c>
    </row>
    <row r="70" spans="1:8" ht="47.25">
      <c r="A70" s="21" t="s">
        <v>144</v>
      </c>
      <c r="B70" s="28" t="s">
        <v>223</v>
      </c>
      <c r="C70" s="31">
        <v>802</v>
      </c>
      <c r="D70" s="31" t="s">
        <v>59</v>
      </c>
      <c r="E70" s="31" t="s">
        <v>72</v>
      </c>
      <c r="F70" s="31"/>
      <c r="G70" s="40">
        <f>G71</f>
        <v>373850</v>
      </c>
      <c r="H70" s="40">
        <f>H71</f>
        <v>395533</v>
      </c>
    </row>
    <row r="71" spans="1:8" ht="16.5" customHeight="1">
      <c r="A71" s="21" t="s">
        <v>145</v>
      </c>
      <c r="B71" s="28" t="s">
        <v>100</v>
      </c>
      <c r="C71" s="31">
        <v>802</v>
      </c>
      <c r="D71" s="31" t="s">
        <v>59</v>
      </c>
      <c r="E71" s="31" t="s">
        <v>72</v>
      </c>
      <c r="F71" s="31" t="s">
        <v>39</v>
      </c>
      <c r="G71" s="40">
        <f>G72</f>
        <v>373850</v>
      </c>
      <c r="H71" s="40">
        <f>H72</f>
        <v>395533</v>
      </c>
    </row>
    <row r="72" spans="1:8" ht="31.5">
      <c r="A72" s="21" t="s">
        <v>146</v>
      </c>
      <c r="B72" s="28" t="s">
        <v>102</v>
      </c>
      <c r="C72" s="31">
        <v>802</v>
      </c>
      <c r="D72" s="31" t="s">
        <v>59</v>
      </c>
      <c r="E72" s="31" t="s">
        <v>72</v>
      </c>
      <c r="F72" s="31" t="s">
        <v>19</v>
      </c>
      <c r="G72" s="40">
        <v>373850</v>
      </c>
      <c r="H72" s="40">
        <v>395533</v>
      </c>
    </row>
    <row r="73" spans="1:8" ht="69" customHeight="1">
      <c r="A73" s="21" t="s">
        <v>147</v>
      </c>
      <c r="B73" s="28" t="s">
        <v>224</v>
      </c>
      <c r="C73" s="31">
        <v>802</v>
      </c>
      <c r="D73" s="31" t="s">
        <v>59</v>
      </c>
      <c r="E73" s="31" t="s">
        <v>73</v>
      </c>
      <c r="F73" s="31"/>
      <c r="G73" s="40">
        <f>G74</f>
        <v>25000</v>
      </c>
      <c r="H73" s="40">
        <f>H74</f>
        <v>25000</v>
      </c>
    </row>
    <row r="74" spans="1:8" ht="15.75" customHeight="1">
      <c r="A74" s="21" t="s">
        <v>148</v>
      </c>
      <c r="B74" s="28" t="s">
        <v>100</v>
      </c>
      <c r="C74" s="31">
        <v>802</v>
      </c>
      <c r="D74" s="31" t="s">
        <v>59</v>
      </c>
      <c r="E74" s="31" t="s">
        <v>73</v>
      </c>
      <c r="F74" s="31" t="s">
        <v>39</v>
      </c>
      <c r="G74" s="40">
        <f>G75</f>
        <v>25000</v>
      </c>
      <c r="H74" s="40">
        <f>H75</f>
        <v>25000</v>
      </c>
    </row>
    <row r="75" spans="1:8" ht="31.5" customHeight="1">
      <c r="A75" s="21" t="s">
        <v>149</v>
      </c>
      <c r="B75" s="28" t="s">
        <v>102</v>
      </c>
      <c r="C75" s="31">
        <v>802</v>
      </c>
      <c r="D75" s="31" t="s">
        <v>59</v>
      </c>
      <c r="E75" s="31" t="s">
        <v>73</v>
      </c>
      <c r="F75" s="31" t="s">
        <v>19</v>
      </c>
      <c r="G75" s="40">
        <v>25000</v>
      </c>
      <c r="H75" s="40">
        <v>25000</v>
      </c>
    </row>
    <row r="76" spans="1:8" ht="55.5" customHeight="1">
      <c r="A76" s="21" t="s">
        <v>150</v>
      </c>
      <c r="B76" s="28" t="s">
        <v>225</v>
      </c>
      <c r="C76" s="31">
        <v>802</v>
      </c>
      <c r="D76" s="31" t="s">
        <v>59</v>
      </c>
      <c r="E76" s="31" t="s">
        <v>74</v>
      </c>
      <c r="F76" s="31"/>
      <c r="G76" s="41">
        <f>G77</f>
        <v>153520</v>
      </c>
      <c r="H76" s="41">
        <f>H77</f>
        <v>153520</v>
      </c>
    </row>
    <row r="77" spans="1:8" ht="17.25" customHeight="1">
      <c r="A77" s="21" t="s">
        <v>172</v>
      </c>
      <c r="B77" s="28" t="s">
        <v>100</v>
      </c>
      <c r="C77" s="31">
        <v>802</v>
      </c>
      <c r="D77" s="31" t="s">
        <v>59</v>
      </c>
      <c r="E77" s="31" t="s">
        <v>74</v>
      </c>
      <c r="F77" s="31" t="s">
        <v>39</v>
      </c>
      <c r="G77" s="41">
        <f>G78</f>
        <v>153520</v>
      </c>
      <c r="H77" s="41">
        <f>H78</f>
        <v>153520</v>
      </c>
    </row>
    <row r="78" spans="1:8" ht="31.5">
      <c r="A78" s="21" t="s">
        <v>152</v>
      </c>
      <c r="B78" s="28" t="s">
        <v>102</v>
      </c>
      <c r="C78" s="31">
        <v>802</v>
      </c>
      <c r="D78" s="31" t="s">
        <v>59</v>
      </c>
      <c r="E78" s="31" t="s">
        <v>74</v>
      </c>
      <c r="F78" s="31" t="s">
        <v>19</v>
      </c>
      <c r="G78" s="41">
        <v>153520</v>
      </c>
      <c r="H78" s="41">
        <v>153520</v>
      </c>
    </row>
    <row r="79" spans="1:8" ht="63">
      <c r="A79" s="21" t="s">
        <v>153</v>
      </c>
      <c r="B79" s="28" t="s">
        <v>226</v>
      </c>
      <c r="C79" s="31">
        <v>802</v>
      </c>
      <c r="D79" s="31" t="s">
        <v>59</v>
      </c>
      <c r="E79" s="31" t="s">
        <v>75</v>
      </c>
      <c r="F79" s="31"/>
      <c r="G79" s="40">
        <f>G80</f>
        <v>163490</v>
      </c>
      <c r="H79" s="40">
        <f>H80</f>
        <v>163490</v>
      </c>
    </row>
    <row r="80" spans="1:8" ht="16.5" customHeight="1">
      <c r="A80" s="21" t="s">
        <v>154</v>
      </c>
      <c r="B80" s="28" t="s">
        <v>100</v>
      </c>
      <c r="C80" s="31">
        <v>802</v>
      </c>
      <c r="D80" s="31" t="s">
        <v>59</v>
      </c>
      <c r="E80" s="31" t="s">
        <v>75</v>
      </c>
      <c r="F80" s="31" t="s">
        <v>39</v>
      </c>
      <c r="G80" s="40">
        <f>G81</f>
        <v>163490</v>
      </c>
      <c r="H80" s="40">
        <f>H81</f>
        <v>163490</v>
      </c>
    </row>
    <row r="81" spans="1:8" ht="31.5">
      <c r="A81" s="21" t="s">
        <v>155</v>
      </c>
      <c r="B81" s="28" t="s">
        <v>102</v>
      </c>
      <c r="C81" s="31">
        <v>802</v>
      </c>
      <c r="D81" s="31" t="s">
        <v>59</v>
      </c>
      <c r="E81" s="31" t="s">
        <v>75</v>
      </c>
      <c r="F81" s="31" t="s">
        <v>19</v>
      </c>
      <c r="G81" s="40">
        <v>163490</v>
      </c>
      <c r="H81" s="40">
        <v>163490</v>
      </c>
    </row>
    <row r="82" spans="1:8" ht="15.75">
      <c r="A82" s="21" t="s">
        <v>156</v>
      </c>
      <c r="B82" s="26" t="s">
        <v>46</v>
      </c>
      <c r="C82" s="24">
        <v>802</v>
      </c>
      <c r="D82" s="24" t="s">
        <v>42</v>
      </c>
      <c r="E82" s="24" t="s">
        <v>10</v>
      </c>
      <c r="F82" s="24" t="s">
        <v>10</v>
      </c>
      <c r="G82" s="39">
        <f>G87+G89</f>
        <v>3807738</v>
      </c>
      <c r="H82" s="39">
        <f>H87+H89</f>
        <v>3847738</v>
      </c>
    </row>
    <row r="83" spans="1:8" ht="17.25" customHeight="1">
      <c r="A83" s="21" t="s">
        <v>157</v>
      </c>
      <c r="B83" s="28" t="s">
        <v>43</v>
      </c>
      <c r="C83" s="31">
        <v>802</v>
      </c>
      <c r="D83" s="31" t="s">
        <v>44</v>
      </c>
      <c r="E83" s="31" t="s">
        <v>10</v>
      </c>
      <c r="F83" s="31" t="s">
        <v>10</v>
      </c>
      <c r="G83" s="40">
        <f>G84+G89</f>
        <v>3807738</v>
      </c>
      <c r="H83" s="40">
        <f>H84+H89</f>
        <v>3847738</v>
      </c>
    </row>
    <row r="84" spans="1:8" ht="31.5">
      <c r="A84" s="21" t="s">
        <v>158</v>
      </c>
      <c r="B84" s="28" t="s">
        <v>206</v>
      </c>
      <c r="C84" s="31">
        <v>802</v>
      </c>
      <c r="D84" s="31" t="s">
        <v>44</v>
      </c>
      <c r="E84" s="31" t="s">
        <v>51</v>
      </c>
      <c r="F84" s="31" t="s">
        <v>10</v>
      </c>
      <c r="G84" s="40">
        <f>G87</f>
        <v>3767738</v>
      </c>
      <c r="H84" s="40">
        <f>H87</f>
        <v>3807738</v>
      </c>
    </row>
    <row r="85" spans="1:8" ht="15.75" customHeight="1">
      <c r="A85" s="21" t="s">
        <v>159</v>
      </c>
      <c r="B85" s="28" t="s">
        <v>47</v>
      </c>
      <c r="C85" s="31">
        <v>802</v>
      </c>
      <c r="D85" s="31" t="s">
        <v>44</v>
      </c>
      <c r="E85" s="31" t="s">
        <v>191</v>
      </c>
      <c r="F85" s="31" t="s">
        <v>10</v>
      </c>
      <c r="G85" s="40">
        <f>G87</f>
        <v>3767738</v>
      </c>
      <c r="H85" s="40">
        <f>H87</f>
        <v>3807738</v>
      </c>
    </row>
    <row r="86" spans="1:8" ht="31.5" customHeight="1">
      <c r="A86" s="21" t="s">
        <v>160</v>
      </c>
      <c r="B86" s="28" t="s">
        <v>192</v>
      </c>
      <c r="C86" s="31">
        <v>802</v>
      </c>
      <c r="D86" s="31" t="s">
        <v>44</v>
      </c>
      <c r="E86" s="31" t="s">
        <v>77</v>
      </c>
      <c r="F86" s="31"/>
      <c r="G86" s="40">
        <f>G87</f>
        <v>3767738</v>
      </c>
      <c r="H86" s="40">
        <f>H87</f>
        <v>3807738</v>
      </c>
    </row>
    <row r="87" spans="1:8" ht="31.5">
      <c r="A87" s="21" t="s">
        <v>161</v>
      </c>
      <c r="B87" s="28" t="s">
        <v>49</v>
      </c>
      <c r="C87" s="31">
        <v>802</v>
      </c>
      <c r="D87" s="31" t="s">
        <v>44</v>
      </c>
      <c r="E87" s="31" t="s">
        <v>77</v>
      </c>
      <c r="F87" s="31" t="s">
        <v>20</v>
      </c>
      <c r="G87" s="40">
        <f>G88</f>
        <v>3767738</v>
      </c>
      <c r="H87" s="40">
        <f>H88</f>
        <v>3807738</v>
      </c>
    </row>
    <row r="88" spans="1:8" ht="15.75">
      <c r="A88" s="21" t="s">
        <v>163</v>
      </c>
      <c r="B88" s="28" t="s">
        <v>52</v>
      </c>
      <c r="C88" s="31">
        <v>802</v>
      </c>
      <c r="D88" s="31" t="s">
        <v>44</v>
      </c>
      <c r="E88" s="31" t="s">
        <v>77</v>
      </c>
      <c r="F88" s="31" t="s">
        <v>30</v>
      </c>
      <c r="G88" s="40">
        <v>3767738</v>
      </c>
      <c r="H88" s="40">
        <v>3807738</v>
      </c>
    </row>
    <row r="89" spans="1:8" ht="48" customHeight="1">
      <c r="A89" s="21" t="s">
        <v>164</v>
      </c>
      <c r="B89" s="28" t="s">
        <v>151</v>
      </c>
      <c r="C89" s="31">
        <v>802</v>
      </c>
      <c r="D89" s="31" t="s">
        <v>44</v>
      </c>
      <c r="E89" s="31" t="s">
        <v>78</v>
      </c>
      <c r="F89" s="31"/>
      <c r="G89" s="40">
        <f>G90</f>
        <v>40000</v>
      </c>
      <c r="H89" s="40">
        <f>H90</f>
        <v>40000</v>
      </c>
    </row>
    <row r="90" spans="1:8" ht="16.5" customHeight="1">
      <c r="A90" s="21" t="s">
        <v>165</v>
      </c>
      <c r="B90" s="28" t="s">
        <v>100</v>
      </c>
      <c r="C90" s="31">
        <v>802</v>
      </c>
      <c r="D90" s="31" t="s">
        <v>44</v>
      </c>
      <c r="E90" s="31" t="s">
        <v>78</v>
      </c>
      <c r="F90" s="31" t="s">
        <v>39</v>
      </c>
      <c r="G90" s="40">
        <f>G91</f>
        <v>40000</v>
      </c>
      <c r="H90" s="40">
        <f>H91</f>
        <v>40000</v>
      </c>
    </row>
    <row r="91" spans="1:8" ht="31.5" customHeight="1">
      <c r="A91" s="21" t="s">
        <v>166</v>
      </c>
      <c r="B91" s="28" t="s">
        <v>102</v>
      </c>
      <c r="C91" s="31">
        <v>802</v>
      </c>
      <c r="D91" s="31" t="s">
        <v>44</v>
      </c>
      <c r="E91" s="31" t="s">
        <v>78</v>
      </c>
      <c r="F91" s="31" t="s">
        <v>19</v>
      </c>
      <c r="G91" s="40">
        <v>40000</v>
      </c>
      <c r="H91" s="40">
        <v>40000</v>
      </c>
    </row>
    <row r="92" spans="1:8" ht="15" customHeight="1">
      <c r="A92" s="21" t="s">
        <v>167</v>
      </c>
      <c r="B92" s="26" t="s">
        <v>55</v>
      </c>
      <c r="C92" s="24">
        <v>802</v>
      </c>
      <c r="D92" s="24" t="s">
        <v>14</v>
      </c>
      <c r="E92" s="24"/>
      <c r="F92" s="24"/>
      <c r="G92" s="39">
        <f>G94</f>
        <v>106000</v>
      </c>
      <c r="H92" s="39">
        <f>H94</f>
        <v>106000</v>
      </c>
    </row>
    <row r="93" spans="1:8" ht="16.5" customHeight="1">
      <c r="A93" s="21" t="s">
        <v>168</v>
      </c>
      <c r="B93" s="28" t="s">
        <v>40</v>
      </c>
      <c r="C93" s="31">
        <v>802</v>
      </c>
      <c r="D93" s="31" t="s">
        <v>31</v>
      </c>
      <c r="E93" s="31"/>
      <c r="F93" s="31"/>
      <c r="G93" s="40">
        <f aca="true" t="shared" si="4" ref="G93:H95">G94</f>
        <v>106000</v>
      </c>
      <c r="H93" s="40">
        <f t="shared" si="4"/>
        <v>106000</v>
      </c>
    </row>
    <row r="94" spans="1:8" ht="48" customHeight="1">
      <c r="A94" s="35" t="s">
        <v>201</v>
      </c>
      <c r="B94" s="28" t="s">
        <v>162</v>
      </c>
      <c r="C94" s="31">
        <v>802</v>
      </c>
      <c r="D94" s="31" t="s">
        <v>31</v>
      </c>
      <c r="E94" s="31" t="s">
        <v>79</v>
      </c>
      <c r="F94" s="31"/>
      <c r="G94" s="40">
        <f t="shared" si="4"/>
        <v>106000</v>
      </c>
      <c r="H94" s="40">
        <f t="shared" si="4"/>
        <v>106000</v>
      </c>
    </row>
    <row r="95" spans="1:8" ht="16.5" customHeight="1">
      <c r="A95" s="35" t="s">
        <v>81</v>
      </c>
      <c r="B95" s="28" t="s">
        <v>100</v>
      </c>
      <c r="C95" s="31">
        <v>802</v>
      </c>
      <c r="D95" s="31" t="s">
        <v>31</v>
      </c>
      <c r="E95" s="31" t="s">
        <v>79</v>
      </c>
      <c r="F95" s="31" t="s">
        <v>39</v>
      </c>
      <c r="G95" s="40">
        <f t="shared" si="4"/>
        <v>106000</v>
      </c>
      <c r="H95" s="40">
        <f t="shared" si="4"/>
        <v>106000</v>
      </c>
    </row>
    <row r="96" spans="1:8" ht="31.5" customHeight="1">
      <c r="A96" s="35" t="s">
        <v>82</v>
      </c>
      <c r="B96" s="28" t="s">
        <v>102</v>
      </c>
      <c r="C96" s="31">
        <v>802</v>
      </c>
      <c r="D96" s="31" t="s">
        <v>31</v>
      </c>
      <c r="E96" s="31" t="s">
        <v>79</v>
      </c>
      <c r="F96" s="31" t="s">
        <v>19</v>
      </c>
      <c r="G96" s="40">
        <v>106000</v>
      </c>
      <c r="H96" s="40">
        <v>106000</v>
      </c>
    </row>
    <row r="97" spans="1:8" ht="49.5" customHeight="1">
      <c r="A97" s="35" t="s">
        <v>197</v>
      </c>
      <c r="B97" s="26" t="s">
        <v>56</v>
      </c>
      <c r="C97" s="24">
        <v>802</v>
      </c>
      <c r="D97" s="24" t="s">
        <v>23</v>
      </c>
      <c r="E97" s="24" t="s">
        <v>10</v>
      </c>
      <c r="F97" s="24" t="s">
        <v>10</v>
      </c>
      <c r="G97" s="39">
        <f>G99</f>
        <v>265508</v>
      </c>
      <c r="H97" s="39">
        <f>H99</f>
        <v>265508</v>
      </c>
    </row>
    <row r="98" spans="1:8" ht="15.75">
      <c r="A98" s="21" t="s">
        <v>217</v>
      </c>
      <c r="B98" s="28" t="s">
        <v>41</v>
      </c>
      <c r="C98" s="31">
        <v>802</v>
      </c>
      <c r="D98" s="31" t="s">
        <v>24</v>
      </c>
      <c r="E98" s="31" t="s">
        <v>10</v>
      </c>
      <c r="F98" s="31" t="s">
        <v>10</v>
      </c>
      <c r="G98" s="40">
        <f aca="true" t="shared" si="5" ref="G98:H100">G99</f>
        <v>265508</v>
      </c>
      <c r="H98" s="40">
        <f t="shared" si="5"/>
        <v>265508</v>
      </c>
    </row>
    <row r="99" spans="1:8" ht="66" customHeight="1">
      <c r="A99" s="35" t="s">
        <v>218</v>
      </c>
      <c r="B99" s="28" t="s">
        <v>196</v>
      </c>
      <c r="C99" s="31">
        <v>802</v>
      </c>
      <c r="D99" s="31" t="s">
        <v>24</v>
      </c>
      <c r="E99" s="31" t="s">
        <v>80</v>
      </c>
      <c r="F99" s="31"/>
      <c r="G99" s="40">
        <f t="shared" si="5"/>
        <v>265508</v>
      </c>
      <c r="H99" s="40">
        <f t="shared" si="5"/>
        <v>265508</v>
      </c>
    </row>
    <row r="100" spans="1:8" ht="15.75">
      <c r="A100" s="35" t="s">
        <v>219</v>
      </c>
      <c r="B100" s="28" t="s">
        <v>13</v>
      </c>
      <c r="C100" s="31">
        <v>802</v>
      </c>
      <c r="D100" s="31" t="s">
        <v>24</v>
      </c>
      <c r="E100" s="31" t="s">
        <v>80</v>
      </c>
      <c r="F100" s="31" t="s">
        <v>4</v>
      </c>
      <c r="G100" s="40">
        <f t="shared" si="5"/>
        <v>265508</v>
      </c>
      <c r="H100" s="40">
        <f t="shared" si="5"/>
        <v>265508</v>
      </c>
    </row>
    <row r="101" spans="1:8" ht="15.75">
      <c r="A101" s="35" t="s">
        <v>220</v>
      </c>
      <c r="B101" s="28" t="s">
        <v>15</v>
      </c>
      <c r="C101" s="31">
        <v>802</v>
      </c>
      <c r="D101" s="31" t="s">
        <v>24</v>
      </c>
      <c r="E101" s="31" t="s">
        <v>80</v>
      </c>
      <c r="F101" s="31" t="s">
        <v>16</v>
      </c>
      <c r="G101" s="40">
        <v>265508</v>
      </c>
      <c r="H101" s="40">
        <v>265508</v>
      </c>
    </row>
    <row r="102" spans="1:8" ht="15.75">
      <c r="A102" s="35" t="s">
        <v>221</v>
      </c>
      <c r="B102" s="28" t="s">
        <v>198</v>
      </c>
      <c r="C102" s="31"/>
      <c r="D102" s="31"/>
      <c r="E102" s="31"/>
      <c r="F102" s="31"/>
      <c r="G102" s="40">
        <v>202674.9</v>
      </c>
      <c r="H102" s="40">
        <v>425322.1</v>
      </c>
    </row>
    <row r="103" spans="1:8" ht="15.75">
      <c r="A103" s="35"/>
      <c r="B103" s="33"/>
      <c r="C103" s="38"/>
      <c r="D103" s="38"/>
      <c r="E103" s="38"/>
      <c r="F103" s="38"/>
      <c r="G103" s="40">
        <f>G102+G97+G92+G82+G67+G62+G49+G12+G57</f>
        <v>8185094.9</v>
      </c>
      <c r="H103" s="40">
        <f>H102+H97+H92+H82+H67+H62+H49+H12+H57</f>
        <v>8584542.1</v>
      </c>
    </row>
  </sheetData>
  <sheetProtection/>
  <autoFilter ref="A10:I98"/>
  <mergeCells count="3">
    <mergeCell ref="F1:H4"/>
    <mergeCell ref="A5:H5"/>
    <mergeCell ref="A6:H6"/>
  </mergeCells>
  <printOptions/>
  <pageMargins left="0.6692913385826772" right="0.4330708661417323" top="0.7086614173228347" bottom="0.5905511811023623" header="0.4330708661417323" footer="0.3937007874015748"/>
  <pageSetup horizontalDpi="600" verticalDpi="600" orientation="landscape" paperSize="9" scale="84" r:id="rId1"/>
  <headerFooter alignWithMargins="0">
    <oddFooter>&amp;R&amp;P</oddFooter>
  </headerFooter>
  <rowBreaks count="2" manualBreakCount="2">
    <brk id="66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</cp:lastModifiedBy>
  <cp:lastPrinted>2014-11-13T07:04:42Z</cp:lastPrinted>
  <dcterms:created xsi:type="dcterms:W3CDTF">2007-10-11T12:08:51Z</dcterms:created>
  <dcterms:modified xsi:type="dcterms:W3CDTF">2014-11-14T07:07:34Z</dcterms:modified>
  <cp:category/>
  <cp:version/>
  <cp:contentType/>
  <cp:contentStatus/>
</cp:coreProperties>
</file>