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<sst xmlns="http://schemas.openxmlformats.org/spreadsheetml/2006/main" count="51" uniqueCount="51">
  <si>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b/>
        <sz val="11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
на 2014 год и плановый период 2015-2016 годов</t>
    </r>
    <r>
      <rPr>
        <sz val="11"/>
        <color indexed="8"/>
        <rFont val="Times New Roman"/>
        <family val="1"/>
      </rPr>
      <t xml:space="preserve">
</t>
    </r>
  </si>
  <si>
    <t>№
строки</t>
  </si>
  <si>
    <t>Наименование показателя бюджетной классификации</t>
  </si>
  <si>
    <t>Раздел, подраздел</t>
  </si>
  <si>
    <t>Сумма на  2014 год</t>
  </si>
  <si>
    <t>Сумма на 2015 год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</si>
  <si>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</si>
  <si>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</si>
  <si>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</si>
  <si>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</si>
  <si>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</si>
  <si>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</si>
  <si>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</si>
  <si>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</si>
  <si>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</si>
  <si>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</si>
  <si>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</si>
  <si>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</si>
  <si>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</si>
  <si>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</si>
  <si>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</si>
  <si>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</si>
  <si>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</si>
  <si>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</si>
  <si>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</si>
  <si>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</si>
  <si>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</si>
  <si>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</si>
  <si>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</si>
  <si>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</si>
  <si>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</si>
  <si>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</si>
  <si>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</si>
  <si>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</si>
  <si>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</si>
  <si>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Молодёжная политика и оздоровление</t>
  </si>
  <si>
    <t>0707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</si>
  <si>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</si>
  <si>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</si>
  <si>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</si>
  <si>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</si>
  <si>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</si>
  <si>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</si>
  <si>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</si>
  <si>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</si>
  <si>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</si>
  <si>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</si>
  <si>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</si>
  <si>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</si>
  <si>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</si>
  <si>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 xml:space="preserve">Приложение № 2
к решение № 77-162 -р от 06.08.2014г. О внесении изменений и дополнений в решение
сельского Совета депутатов № 63-140-р от 24.12.2013 г «О бюджете на 2014 год
и плановый период 2015-2016гг.»
М.О.Восточенский сельсовет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</si>
</sst>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90" zoomScaleSheetLayoutView="90" zoomScalePageLayoutView="0" workbookViewId="0" topLeftCell="A1">
      <selection activeCell="K17" sqref="K17"/>
    </sheetView>
  </sheetViews>
  <sheetFormatPr defaultColWidth="9.140625" defaultRowHeight="12.75"/>
  <cols>
    <col min="1" max="1" width="7.421875" style="0" customWidth="1"/>
    <col min="4" max="4" width="32.7109375" style="0" customWidth="1"/>
    <col min="6" max="6" width="11.421875" style="0" customWidth="1"/>
    <col min="7" max="7" width="10.421875" style="0" customWidth="1"/>
    <col min="8" max="8" width="10.8515625" style="0" customWidth="1"/>
  </cols>
  <sheetData>
    <row r="1" spans="1:8" ht="12.75">
      <c r="A1" s="21" t="s">
        <v>50</v>
      </c>
      <c r="B1" s="21"/>
      <c r="C1" s="21"/>
      <c r="D1" s="21"/>
      <c r="E1" s="21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spans="1:8" ht="12.75">
      <c r="A4" s="21"/>
      <c r="B4" s="21"/>
      <c r="C4" s="21"/>
      <c r="D4" s="21"/>
      <c r="E4" s="21"/>
      <c r="F4" s="21"/>
      <c r="G4" s="21"/>
      <c r="H4" s="21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2.75">
      <c r="A7" s="22"/>
      <c r="B7" s="22"/>
      <c r="C7" s="22"/>
      <c r="D7" s="22"/>
      <c r="E7" s="22"/>
      <c r="F7" s="22"/>
      <c r="G7" s="22"/>
      <c r="H7" s="22"/>
    </row>
    <row r="8" spans="1:8" ht="12.75">
      <c r="A8" s="23" t="s">
        <v>0</v>
      </c>
      <c r="B8" s="23"/>
      <c r="C8" s="23"/>
      <c r="D8" s="23"/>
      <c r="E8" s="23"/>
      <c r="F8" s="23"/>
      <c r="G8" s="23"/>
      <c r="H8" s="23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30">
      <c r="A14" s="1" t="s">
        <v>1</v>
      </c>
      <c r="B14" s="25" t="s">
        <v>2</v>
      </c>
      <c r="C14" s="26"/>
      <c r="D14" s="27"/>
      <c r="E14" s="2" t="s">
        <v>3</v>
      </c>
      <c r="F14" s="3" t="s">
        <v>4</v>
      </c>
      <c r="G14" s="3" t="s">
        <v>5</v>
      </c>
      <c r="H14" s="3" t="s">
        <v>6</v>
      </c>
    </row>
    <row r="15" spans="1:8" ht="15">
      <c r="A15" s="4"/>
      <c r="B15" s="18">
        <v>1</v>
      </c>
      <c r="C15" s="19"/>
      <c r="D15" s="20"/>
      <c r="E15" s="5" t="s">
        <v>7</v>
      </c>
      <c r="F15" s="5" t="s">
        <v>8</v>
      </c>
      <c r="G15" s="5" t="s">
        <v>9</v>
      </c>
      <c r="H15" s="5" t="s">
        <v>10</v>
      </c>
    </row>
    <row r="16" spans="1:8" ht="15.75">
      <c r="A16" s="4">
        <v>1</v>
      </c>
      <c r="B16" s="12" t="s">
        <v>11</v>
      </c>
      <c r="C16" s="13"/>
      <c r="D16" s="14"/>
      <c r="E16" s="6" t="s">
        <v>12</v>
      </c>
      <c r="F16" s="7">
        <f>F17+F18+F19+F20</f>
        <v>2880066.7199999997</v>
      </c>
      <c r="G16" s="7">
        <f>G17+G18+G19+G20</f>
        <v>2941344.22</v>
      </c>
      <c r="H16" s="7">
        <f>H17+H18+H19+H20</f>
        <v>2968499.427</v>
      </c>
    </row>
    <row r="17" spans="1:8" ht="44.25" customHeight="1">
      <c r="A17" s="4">
        <v>2</v>
      </c>
      <c r="B17" s="12" t="s">
        <v>13</v>
      </c>
      <c r="C17" s="13"/>
      <c r="D17" s="14"/>
      <c r="E17" s="8" t="s">
        <v>14</v>
      </c>
      <c r="F17" s="9">
        <v>472657</v>
      </c>
      <c r="G17" s="9">
        <f>472657*1.02</f>
        <v>482110.14</v>
      </c>
      <c r="H17" s="9">
        <f>G17*1.05</f>
        <v>506215.64700000006</v>
      </c>
    </row>
    <row r="18" spans="1:8" ht="63.75" customHeight="1">
      <c r="A18" s="4">
        <v>3</v>
      </c>
      <c r="B18" s="12" t="s">
        <v>15</v>
      </c>
      <c r="C18" s="13"/>
      <c r="D18" s="14"/>
      <c r="E18" s="8" t="s">
        <v>16</v>
      </c>
      <c r="F18" s="11">
        <v>1980681.72</v>
      </c>
      <c r="G18" s="9">
        <f>1879619*1.02+104300</f>
        <v>2021511.3800000001</v>
      </c>
      <c r="H18" s="9">
        <f>G18</f>
        <v>2021511.3800000001</v>
      </c>
    </row>
    <row r="19" spans="1:8" ht="15.75">
      <c r="A19" s="4">
        <v>4</v>
      </c>
      <c r="B19" s="12" t="s">
        <v>17</v>
      </c>
      <c r="C19" s="13"/>
      <c r="D19" s="14"/>
      <c r="E19" s="8" t="s">
        <v>18</v>
      </c>
      <c r="F19" s="9">
        <v>20000</v>
      </c>
      <c r="G19" s="9">
        <v>20000</v>
      </c>
      <c r="H19" s="9">
        <v>20000</v>
      </c>
    </row>
    <row r="20" spans="1:8" ht="15.75">
      <c r="A20" s="4">
        <v>5</v>
      </c>
      <c r="B20" s="15" t="s">
        <v>19</v>
      </c>
      <c r="C20" s="16"/>
      <c r="D20" s="17"/>
      <c r="E20" s="8" t="s">
        <v>20</v>
      </c>
      <c r="F20" s="9">
        <v>406728</v>
      </c>
      <c r="G20" s="9">
        <f>349735*1.02+60993</f>
        <v>417722.7</v>
      </c>
      <c r="H20" s="9">
        <v>420772.4</v>
      </c>
    </row>
    <row r="21" spans="1:8" ht="15.75">
      <c r="A21" s="4">
        <v>6</v>
      </c>
      <c r="B21" s="15" t="s">
        <v>21</v>
      </c>
      <c r="C21" s="16"/>
      <c r="D21" s="17"/>
      <c r="E21" s="8" t="s">
        <v>22</v>
      </c>
      <c r="F21" s="9">
        <f>F22</f>
        <v>72188</v>
      </c>
      <c r="G21" s="9">
        <f>G22</f>
        <v>72188</v>
      </c>
      <c r="H21" s="9">
        <f>H22</f>
        <v>72188</v>
      </c>
    </row>
    <row r="22" spans="1:8" ht="15.75">
      <c r="A22" s="4">
        <v>7</v>
      </c>
      <c r="B22" s="12" t="s">
        <v>23</v>
      </c>
      <c r="C22" s="13"/>
      <c r="D22" s="14"/>
      <c r="E22" s="8" t="s">
        <v>24</v>
      </c>
      <c r="F22" s="9">
        <v>72188</v>
      </c>
      <c r="G22" s="9">
        <v>72188</v>
      </c>
      <c r="H22" s="9">
        <v>72188</v>
      </c>
    </row>
    <row r="23" spans="1:8" ht="15.75">
      <c r="A23" s="4">
        <v>8</v>
      </c>
      <c r="B23" s="12" t="s">
        <v>25</v>
      </c>
      <c r="C23" s="13"/>
      <c r="D23" s="14"/>
      <c r="E23" s="8" t="s">
        <v>26</v>
      </c>
      <c r="F23" s="9">
        <f>F24</f>
        <v>117538</v>
      </c>
      <c r="G23" s="9">
        <v>0</v>
      </c>
      <c r="H23" s="9">
        <v>0</v>
      </c>
    </row>
    <row r="24" spans="1:8" ht="15.75">
      <c r="A24" s="4">
        <v>9</v>
      </c>
      <c r="B24" s="12" t="s">
        <v>27</v>
      </c>
      <c r="C24" s="13"/>
      <c r="D24" s="14"/>
      <c r="E24" s="8" t="s">
        <v>28</v>
      </c>
      <c r="F24" s="9">
        <v>117538</v>
      </c>
      <c r="G24" s="9">
        <v>0</v>
      </c>
      <c r="H24" s="9">
        <v>0</v>
      </c>
    </row>
    <row r="25" spans="1:8" ht="15.75">
      <c r="A25" s="4">
        <v>10</v>
      </c>
      <c r="B25" s="12" t="s">
        <v>29</v>
      </c>
      <c r="C25" s="13"/>
      <c r="D25" s="14"/>
      <c r="E25" s="8" t="s">
        <v>30</v>
      </c>
      <c r="F25" s="9">
        <f>F26</f>
        <v>640770</v>
      </c>
      <c r="G25" s="9">
        <f>G26</f>
        <v>611265.6</v>
      </c>
      <c r="H25" s="9">
        <f>H26</f>
        <v>611265.6</v>
      </c>
    </row>
    <row r="26" spans="1:8" ht="15.75">
      <c r="A26" s="4">
        <v>11</v>
      </c>
      <c r="B26" s="15" t="s">
        <v>31</v>
      </c>
      <c r="C26" s="16"/>
      <c r="D26" s="17"/>
      <c r="E26" s="8" t="s">
        <v>32</v>
      </c>
      <c r="F26" s="9">
        <v>640770</v>
      </c>
      <c r="G26" s="9">
        <f>1.02*599280</f>
        <v>611265.6</v>
      </c>
      <c r="H26" s="9">
        <f>G26</f>
        <v>611265.6</v>
      </c>
    </row>
    <row r="27" spans="1:8" ht="15.75">
      <c r="A27" s="4">
        <v>12</v>
      </c>
      <c r="B27" s="15" t="s">
        <v>33</v>
      </c>
      <c r="C27" s="16"/>
      <c r="D27" s="17"/>
      <c r="E27" s="8" t="s">
        <v>34</v>
      </c>
      <c r="F27" s="9">
        <f>F28</f>
        <v>35300</v>
      </c>
      <c r="G27" s="9">
        <f>G28</f>
        <v>37065</v>
      </c>
      <c r="H27" s="9">
        <f>H28</f>
        <v>35300</v>
      </c>
    </row>
    <row r="28" spans="1:8" ht="15.75">
      <c r="A28" s="4">
        <v>13</v>
      </c>
      <c r="B28" s="15" t="s">
        <v>35</v>
      </c>
      <c r="C28" s="16"/>
      <c r="D28" s="17"/>
      <c r="E28" s="8" t="s">
        <v>36</v>
      </c>
      <c r="F28" s="9">
        <v>35300</v>
      </c>
      <c r="G28" s="9">
        <f>35300*1.05</f>
        <v>37065</v>
      </c>
      <c r="H28" s="9">
        <v>35300</v>
      </c>
    </row>
    <row r="29" spans="1:8" ht="15.75">
      <c r="A29" s="4">
        <v>14</v>
      </c>
      <c r="B29" s="12" t="s">
        <v>37</v>
      </c>
      <c r="C29" s="13"/>
      <c r="D29" s="14"/>
      <c r="E29" s="8" t="s">
        <v>38</v>
      </c>
      <c r="F29" s="9">
        <f>F30</f>
        <v>3872354</v>
      </c>
      <c r="G29" s="9">
        <f>G30</f>
        <v>3757238.2</v>
      </c>
      <c r="H29" s="9">
        <f>H30</f>
        <v>3846948</v>
      </c>
    </row>
    <row r="30" spans="1:8" ht="15.75">
      <c r="A30" s="4">
        <v>15</v>
      </c>
      <c r="B30" s="12" t="s">
        <v>39</v>
      </c>
      <c r="C30" s="13"/>
      <c r="D30" s="14"/>
      <c r="E30" s="8" t="s">
        <v>40</v>
      </c>
      <c r="F30" s="9">
        <v>3872354</v>
      </c>
      <c r="G30" s="9">
        <v>3757238.2</v>
      </c>
      <c r="H30" s="9">
        <v>3846948</v>
      </c>
    </row>
    <row r="31" spans="1:8" ht="15.75">
      <c r="A31" s="4">
        <v>16</v>
      </c>
      <c r="B31" s="15" t="s">
        <v>41</v>
      </c>
      <c r="C31" s="16"/>
      <c r="D31" s="17"/>
      <c r="E31" s="8" t="s">
        <v>42</v>
      </c>
      <c r="F31" s="9">
        <v>80510</v>
      </c>
      <c r="G31" s="9">
        <f>G32</f>
        <v>40000</v>
      </c>
      <c r="H31" s="9">
        <f>H32</f>
        <v>40000</v>
      </c>
    </row>
    <row r="32" spans="1:8" ht="15.75">
      <c r="A32" s="4">
        <v>17</v>
      </c>
      <c r="B32" s="15" t="s">
        <v>43</v>
      </c>
      <c r="C32" s="16"/>
      <c r="D32" s="17"/>
      <c r="E32" s="8" t="s">
        <v>44</v>
      </c>
      <c r="F32" s="9">
        <v>65510</v>
      </c>
      <c r="G32" s="9">
        <v>40000</v>
      </c>
      <c r="H32" s="9">
        <v>40000</v>
      </c>
    </row>
    <row r="33" spans="1:8" ht="63.75" customHeight="1">
      <c r="A33" s="4">
        <v>18</v>
      </c>
      <c r="B33" s="15" t="s">
        <v>45</v>
      </c>
      <c r="C33" s="16"/>
      <c r="D33" s="17"/>
      <c r="E33" s="8" t="s">
        <v>46</v>
      </c>
      <c r="F33" s="9">
        <f>F34</f>
        <v>267399</v>
      </c>
      <c r="G33" s="9">
        <f>G34</f>
        <v>267399</v>
      </c>
      <c r="H33" s="9">
        <f>H34</f>
        <v>267399</v>
      </c>
    </row>
    <row r="34" spans="1:8" ht="30" customHeight="1">
      <c r="A34" s="4">
        <v>19</v>
      </c>
      <c r="B34" s="12" t="s">
        <v>47</v>
      </c>
      <c r="C34" s="13"/>
      <c r="D34" s="14"/>
      <c r="E34" s="8" t="s">
        <v>48</v>
      </c>
      <c r="F34" s="9">
        <v>267399</v>
      </c>
      <c r="G34" s="9">
        <f>F34</f>
        <v>267399</v>
      </c>
      <c r="H34" s="9">
        <f>F34</f>
        <v>267399</v>
      </c>
    </row>
    <row r="35" spans="1:8" ht="19.5" customHeight="1">
      <c r="A35" s="4">
        <v>20</v>
      </c>
      <c r="B35" s="12" t="s">
        <v>49</v>
      </c>
      <c r="C35" s="13"/>
      <c r="D35" s="14"/>
      <c r="E35" s="8"/>
      <c r="F35" s="9"/>
      <c r="G35" s="9">
        <v>196180</v>
      </c>
      <c r="H35" s="9">
        <v>408743</v>
      </c>
    </row>
    <row r="36" spans="1:8" ht="15">
      <c r="A36" s="18"/>
      <c r="B36" s="19"/>
      <c r="C36" s="19"/>
      <c r="D36" s="19"/>
      <c r="E36" s="20"/>
      <c r="F36" s="11">
        <f>F16+F21+F23+F25+F27+F29+F31+F33</f>
        <v>7966125.72</v>
      </c>
      <c r="G36" s="9">
        <f>G35+G33+G31+G29+G27+G25+G23+G21+G16</f>
        <v>7922680.02</v>
      </c>
      <c r="H36" s="9">
        <f>H35+H33+H31+H29+H27+H25+H23+H21+H16</f>
        <v>8250343.027</v>
      </c>
    </row>
    <row r="37" spans="1:8" ht="12.75">
      <c r="A37" s="10"/>
      <c r="B37" s="10"/>
      <c r="C37" s="10"/>
      <c r="D37" s="10"/>
      <c r="G37" s="10"/>
      <c r="H37" s="10"/>
    </row>
  </sheetData>
  <sheetProtection/>
  <mergeCells count="25">
    <mergeCell ref="A1:H7"/>
    <mergeCell ref="A8:H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6:E36"/>
    <mergeCell ref="B32:D32"/>
    <mergeCell ref="B33:D33"/>
    <mergeCell ref="B34:D34"/>
    <mergeCell ref="B35:D35"/>
  </mergeCells>
  <printOptions/>
  <pageMargins left="0.75" right="0.75" top="1" bottom="1" header="0.5" footer="0.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2014-07-29T01:56:23Z</cp:lastPrinted>
  <dcterms:created xsi:type="dcterms:W3CDTF">1996-10-08T23:32:33Z</dcterms:created>
  <dcterms:modified xsi:type="dcterms:W3CDTF">2014-08-06T02:38:29Z</dcterms:modified>
  <cp:category/>
  <cp:version/>
  <cp:contentType/>
  <cp:contentStatus/>
</cp:coreProperties>
</file>